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 firstSheet="4" activeTab="6"/>
  </bookViews>
  <sheets>
    <sheet name="IS" sheetId="1" state="hidden" r:id="rId1"/>
    <sheet name="BS" sheetId="2" state="hidden" r:id="rId2"/>
    <sheet name="SCFs" sheetId="3" state="hidden" r:id="rId3"/>
    <sheet name="Past Performance Analysis" sheetId="4" state="hidden" r:id="rId4"/>
    <sheet name="Beta &amp; CAPM-ER" sheetId="11" r:id="rId5"/>
    <sheet name="DDM Val Method" sheetId="13" r:id="rId6"/>
    <sheet name="PE Val Method" sheetId="14" r:id="rId7"/>
    <sheet name="Assumptions" sheetId="5" r:id="rId8"/>
    <sheet name="DCF Valuation" sheetId="7" r:id="rId9"/>
    <sheet name="2 other valuation models" sheetId="8" state="hidden" r:id="rId10"/>
    <sheet name="To dos" sheetId="10" state="hidden" r:id="rId11"/>
  </sheets>
  <externalReferences>
    <externalReference r:id="rId12"/>
    <externalReference r:id="rId13"/>
  </externalReferences>
  <definedNames>
    <definedName name="_xlnm._FilterDatabase" localSheetId="1" hidden="1">BS!$A$6:$K$68</definedName>
    <definedName name="_xlnm._FilterDatabase" localSheetId="0" hidden="1">IS!$A$6:$K$47</definedName>
    <definedName name="ACC">#REF!</definedName>
    <definedName name="ACC_O">'[1]Validation &amp; Overrides'!$G$12</definedName>
    <definedName name="ADJ">'[1]Validation &amp; Overrides'!$C$5</definedName>
    <definedName name="Adj_Switch">#REF!</definedName>
    <definedName name="ATimeBlkA">OFFSET([1]Periods!$AQ$43,0,0,1,-NumPds)</definedName>
    <definedName name="ATimeBlkQ">OFFSET([1]Periods!$AQ$45,0,0,1,-NumPds)</definedName>
    <definedName name="ATimeBlkQQQQY">OFFSET([1]Periods!$AQ$48,0,0,1,-NumPds)</definedName>
    <definedName name="ATimeBlkSA">OFFSET([1]Periods!$AQ$44,0,0,1,-NumPds)</definedName>
    <definedName name="ATimeBlkSSY">OFFSET([1]Periods!$AQ$53,0,0,1,-NumPds)</definedName>
    <definedName name="BB_CURNCY_TABLE">'[2]Calc Data'!$G$18:$I$29</definedName>
    <definedName name="BB_DISP_ORDER_TABLE">'[2]Calc Data'!$C$18:$E$19</definedName>
    <definedName name="BB_FA_STATEMENTS">OFFSET('[2]Calc Data'!$P$15,0,0,'[2]Calc Data'!$P$10)</definedName>
    <definedName name="BB_PERIOD_TABLE">'[2]Calc Data'!$K$18:$M$25</definedName>
    <definedName name="BB_SELECT_CURRENCY">'[2]Calc Data'!$E$4</definedName>
    <definedName name="BB_TICKER">'[2]Calc Data'!$B$1</definedName>
    <definedName name="BLPH1" hidden="1">'[2]Template (XFA)'!#REF!</definedName>
    <definedName name="BLPH2" hidden="1">#REF!</definedName>
    <definedName name="BLPH3" hidden="1">#REF!</definedName>
    <definedName name="BSGridNames">[1]BS!$A$1:$AK$1</definedName>
    <definedName name="BSGrids">[1]BS!$A$2:$AK$112</definedName>
    <definedName name="CFGrids">[1]CF!$A$2:$AK$112</definedName>
    <definedName name="CFGridsName">[1]CF!$A$1:$AK$1</definedName>
    <definedName name="CIQWBGuid" hidden="1">"b01bc4bc-02ba-43b9-ac9f-bd2b7a3ab47c"</definedName>
    <definedName name="CONS">'[1]Validation &amp; Overrides'!$I$5</definedName>
    <definedName name="CONS_O">'[1]Validation &amp; Overrides'!$C$12</definedName>
    <definedName name="CURR">#REF!</definedName>
    <definedName name="CURR_O">'[1]Validation &amp; Overrides'!$E$12</definedName>
    <definedName name="DTimeBlkA">OFFSET([1]Periods!$D$27,0,0,1,NumPds)</definedName>
    <definedName name="DTimeBlkQ">OFFSET([1]Periods!$D$29,0,0,1,NumPds)</definedName>
    <definedName name="DTimeBlkQQQQY">OFFSET([1]Periods!$D$32,0,0,1,NumPds)</definedName>
    <definedName name="DTimeBlkSA">OFFSET([1]Periods!$D$28,0,0,1,NumPds)</definedName>
    <definedName name="DTimeBlkSSY">OFFSET([1]Periods!$D$37,0,0,1,NumPds)</definedName>
    <definedName name="FormatRangeBS">#REF!</definedName>
    <definedName name="FormatRangeCF">#REF!</definedName>
    <definedName name="FormatRangeIS">#REF!</definedName>
    <definedName name="FormatRangeRA">#REF!</definedName>
    <definedName name="FormatRangeRC">#REF!</definedName>
    <definedName name="FormatRangeSBC">#REF!</definedName>
    <definedName name="Indicator">'[1]Validation &amp; Overrides'!$B$15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42292.1141319444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SGridNames">[1]IS!$A$1:$BU$1</definedName>
    <definedName name="ISGrids">[1]IS!$A$2:$BU$200</definedName>
    <definedName name="NumPds">#REF!</definedName>
    <definedName name="PER">'[1]Validation &amp; Overrides'!$F$5</definedName>
    <definedName name="PERD">#REF!</definedName>
    <definedName name="POrder">#REF!</definedName>
    <definedName name="RAGridNames">[1]RA!$A$1:$Y$1</definedName>
    <definedName name="RAGrids">[1]RA!$A$2:$Y$20</definedName>
    <definedName name="RCGridNames">[1]RC!$A$1:$Y$1</definedName>
    <definedName name="RCGrids">[1]RC!$A$2:$Y$150</definedName>
    <definedName name="SAGridNames">[1]SA!$A$1:$Y$1</definedName>
    <definedName name="SAGrids">[1]SA!$A$2:$Y$150</definedName>
    <definedName name="StartPoint">#REF!</definedName>
    <definedName name="TK">#REF!</definedName>
    <definedName name="TKR">#REF!&amp;" Equity"</definedName>
  </definedNames>
  <calcPr calcId="162913"/>
</workbook>
</file>

<file path=xl/calcChain.xml><?xml version="1.0" encoding="utf-8"?>
<calcChain xmlns="http://schemas.openxmlformats.org/spreadsheetml/2006/main">
  <c r="J11" i="13" l="1"/>
  <c r="J10" i="13" s="1"/>
  <c r="J7" i="11"/>
  <c r="J6" i="11"/>
  <c r="J5" i="11"/>
  <c r="J4" i="11"/>
  <c r="E11" i="11"/>
  <c r="F11" i="11"/>
  <c r="E12" i="11"/>
  <c r="F12" i="11"/>
  <c r="E13" i="11"/>
  <c r="F13" i="11"/>
  <c r="E14" i="11"/>
  <c r="F14" i="11"/>
  <c r="E15" i="11"/>
  <c r="F15" i="11"/>
  <c r="E16" i="11"/>
  <c r="F16" i="11"/>
  <c r="E17" i="11"/>
  <c r="F17" i="11"/>
  <c r="E18" i="11"/>
  <c r="F18" i="11"/>
  <c r="E19" i="11"/>
  <c r="F19" i="11"/>
  <c r="E20" i="11"/>
  <c r="F20" i="11"/>
  <c r="E21" i="11"/>
  <c r="F21" i="11"/>
  <c r="E22" i="11"/>
  <c r="F22" i="11"/>
  <c r="E23" i="11"/>
  <c r="F23" i="11"/>
  <c r="E24" i="11"/>
  <c r="F24" i="11"/>
  <c r="E25" i="11"/>
  <c r="F25" i="11"/>
  <c r="E26" i="11"/>
  <c r="F26" i="11"/>
  <c r="E27" i="11"/>
  <c r="F27" i="11"/>
  <c r="E28" i="11"/>
  <c r="F28" i="11"/>
  <c r="E29" i="11"/>
  <c r="F29" i="11"/>
  <c r="E30" i="11"/>
  <c r="F30" i="11"/>
  <c r="E31" i="11"/>
  <c r="F31" i="11"/>
  <c r="E32" i="11"/>
  <c r="F32" i="11"/>
  <c r="E33" i="11"/>
  <c r="F33" i="11"/>
  <c r="E34" i="11"/>
  <c r="F34" i="11"/>
  <c r="E35" i="11"/>
  <c r="F35" i="11"/>
  <c r="E36" i="11"/>
  <c r="F36" i="11"/>
  <c r="E37" i="11"/>
  <c r="F37" i="11"/>
  <c r="E38" i="11"/>
  <c r="F38" i="11"/>
  <c r="E39" i="11"/>
  <c r="F39" i="11"/>
  <c r="E40" i="11"/>
  <c r="F40" i="11"/>
  <c r="E41" i="11"/>
  <c r="F41" i="11"/>
  <c r="E42" i="11"/>
  <c r="F42" i="11"/>
  <c r="E43" i="11"/>
  <c r="F43" i="11"/>
  <c r="E44" i="11"/>
  <c r="F44" i="11"/>
  <c r="E45" i="11"/>
  <c r="F45" i="11"/>
  <c r="F46" i="11"/>
  <c r="E46" i="11"/>
  <c r="C7" i="7" l="1"/>
  <c r="D7" i="7" s="1"/>
  <c r="B15" i="5"/>
  <c r="B10" i="5" s="1"/>
  <c r="E7" i="7" l="1"/>
  <c r="D13" i="7"/>
  <c r="D18" i="7" s="1"/>
  <c r="B18" i="7"/>
  <c r="B12" i="7"/>
  <c r="B15" i="7" s="1"/>
  <c r="B16" i="7" l="1"/>
  <c r="B17" i="7" s="1"/>
  <c r="F7" i="7"/>
  <c r="F13" i="7" s="1"/>
  <c r="F18" i="7" s="1"/>
  <c r="E13" i="7"/>
  <c r="E18" i="7" s="1"/>
  <c r="C20" i="7"/>
  <c r="D20" i="7" s="1"/>
  <c r="E20" i="7" s="1"/>
  <c r="F20" i="7" s="1"/>
  <c r="C10" i="7"/>
  <c r="D10" i="7" s="1"/>
  <c r="E10" i="7" l="1"/>
  <c r="D14" i="7"/>
  <c r="D11" i="7"/>
  <c r="D12" i="7" s="1"/>
  <c r="D15" i="7" s="1"/>
  <c r="C14" i="7"/>
  <c r="C11" i="7"/>
  <c r="C12" i="7" s="1"/>
  <c r="D16" i="7" l="1"/>
  <c r="D17" i="7" s="1"/>
  <c r="D21" i="7" s="1"/>
  <c r="E14" i="7"/>
  <c r="F10" i="7"/>
  <c r="E11" i="7"/>
  <c r="E12" i="7" s="1"/>
  <c r="B14" i="5"/>
  <c r="G4" i="4"/>
  <c r="G5" i="4" s="1"/>
  <c r="D4" i="4"/>
  <c r="E4" i="4"/>
  <c r="F4" i="4"/>
  <c r="F5" i="4" s="1"/>
  <c r="H4" i="4"/>
  <c r="I4" i="4"/>
  <c r="J4" i="4"/>
  <c r="K4" i="4"/>
  <c r="K5" i="4" s="1"/>
  <c r="L4" i="4"/>
  <c r="B6" i="4"/>
  <c r="D5" i="4"/>
  <c r="E5" i="4"/>
  <c r="H5" i="4"/>
  <c r="I5" i="4"/>
  <c r="J5" i="4"/>
  <c r="L5" i="4"/>
  <c r="B7" i="4" l="1"/>
  <c r="E15" i="7"/>
  <c r="F11" i="7"/>
  <c r="F12" i="7" s="1"/>
  <c r="F15" i="7" s="1"/>
  <c r="F14" i="7"/>
  <c r="C13" i="7"/>
  <c r="C15" i="7" s="1"/>
  <c r="C16" i="7" s="1"/>
  <c r="C17" i="7" s="1"/>
  <c r="D23" i="7"/>
  <c r="D26" i="7" s="1"/>
  <c r="B21" i="7"/>
  <c r="B23" i="7" s="1"/>
  <c r="F16" i="7" l="1"/>
  <c r="F17" i="7" s="1"/>
  <c r="F21" i="7" s="1"/>
  <c r="F22" i="7" s="1"/>
  <c r="E16" i="7"/>
  <c r="E17" i="7" s="1"/>
  <c r="E21" i="7" s="1"/>
  <c r="E23" i="7" s="1"/>
  <c r="E26" i="7" s="1"/>
  <c r="C18" i="7"/>
  <c r="C21" i="7" s="1"/>
  <c r="C23" i="7" s="1"/>
  <c r="C26" i="7" s="1"/>
  <c r="F23" i="7" l="1"/>
  <c r="F26" i="7" l="1"/>
  <c r="B29" i="7" s="1"/>
  <c r="B31" i="7" s="1"/>
  <c r="B33" i="7" s="1"/>
  <c r="B35" i="7" s="1"/>
</calcChain>
</file>

<file path=xl/sharedStrings.xml><?xml version="1.0" encoding="utf-8"?>
<sst xmlns="http://schemas.openxmlformats.org/spreadsheetml/2006/main" count="596" uniqueCount="266">
  <si>
    <t>NIKE Inc (NYS: NKE)</t>
  </si>
  <si>
    <t xml:space="preserve">Exchange rate used is that of the Year End reported date </t>
  </si>
  <si>
    <t xml:space="preserve">As Reported Annual Income Statement </t>
  </si>
  <si>
    <t>Revenues</t>
  </si>
  <si>
    <t>Cost of sales</t>
  </si>
  <si>
    <t>Gross profit</t>
  </si>
  <si>
    <t>Demand creation expense</t>
  </si>
  <si>
    <t>-</t>
  </si>
  <si>
    <t>Operating overhead expense</t>
  </si>
  <si>
    <t>Total selling &amp; administrative expense</t>
  </si>
  <si>
    <t>Restructuring charges</t>
  </si>
  <si>
    <t>Goodwill impairment</t>
  </si>
  <si>
    <t>Intangible &amp; other asset impairment</t>
  </si>
  <si>
    <t>Interest income (expense), net</t>
  </si>
  <si>
    <t>Other expense (income), net</t>
  </si>
  <si>
    <t>Income (loss) before income taxes - United States</t>
  </si>
  <si>
    <t>Income (loss) before income taxes - foreign</t>
  </si>
  <si>
    <t>Income (loss) before income taxes</t>
  </si>
  <si>
    <t>Current provision (benefit) for income taxes - federal</t>
  </si>
  <si>
    <t>Current provision (benefit) for income taxes - state</t>
  </si>
  <si>
    <t>Current provision (benefit) for income taxes - foreign</t>
  </si>
  <si>
    <t>Total current provision (benefit) for income taxes</t>
  </si>
  <si>
    <t>Deferred provision (benefit) for income taxes - federal</t>
  </si>
  <si>
    <t>Deferred provision (benefit) for income taxes - state</t>
  </si>
  <si>
    <t>Deferred provision (benefit) for income tax - foreign</t>
  </si>
  <si>
    <t>Total deferred provision (benefit) for income taxes</t>
  </si>
  <si>
    <t>Income tax expense (benefit)</t>
  </si>
  <si>
    <t>Net income from continuing operations</t>
  </si>
  <si>
    <t>Income (loss) from discontinued operations</t>
  </si>
  <si>
    <t>Net income (loss)</t>
  </si>
  <si>
    <t>Weighted average shares outstanding - basic</t>
  </si>
  <si>
    <t>Weighted average shares outstanding - diluted</t>
  </si>
  <si>
    <t>Year end shares outstanding</t>
  </si>
  <si>
    <t>Income (loss) per common share - continuing operations - basic</t>
  </si>
  <si>
    <t>Income (loss) per share - discontinued operations - basic</t>
  </si>
  <si>
    <t>Net income (loss) per common share - basic</t>
  </si>
  <si>
    <t>Income (loss) per common share - continuing operations - diluted</t>
  </si>
  <si>
    <t>Income (loss) per share - discontinued operations - diluted</t>
  </si>
  <si>
    <t>Net income (loss) per common share - diluted</t>
  </si>
  <si>
    <t>Dividends declared per common share</t>
  </si>
  <si>
    <t>Total number of employees</t>
  </si>
  <si>
    <t>Class A common stockholders</t>
  </si>
  <si>
    <t>Class B common stockholders</t>
  </si>
  <si>
    <t>Number of stockholders</t>
  </si>
  <si>
    <t>Foreign currency translation adjustments</t>
  </si>
  <si>
    <t xml:space="preserve">As Reported Annual Balance Sheet </t>
  </si>
  <si>
    <t>Cash &amp; equivalents</t>
  </si>
  <si>
    <t>Short-term investments</t>
  </si>
  <si>
    <t>Accounts receivable, gross</t>
  </si>
  <si>
    <t>Less: allowance for uncollectible accounts receivable</t>
  </si>
  <si>
    <t>Accounts receivable, net</t>
  </si>
  <si>
    <t>Finished goods</t>
  </si>
  <si>
    <t>Inventories</t>
  </si>
  <si>
    <t>Deferred income taxes</t>
  </si>
  <si>
    <t>Prepaid expenses &amp; other current assets</t>
  </si>
  <si>
    <t>Total current assets</t>
  </si>
  <si>
    <t>Land</t>
  </si>
  <si>
    <t>Buildings</t>
  </si>
  <si>
    <t>Machinery &amp; equipment</t>
  </si>
  <si>
    <t>Machinery, equipment &amp; internal-use software</t>
  </si>
  <si>
    <t>Leasehold improvements</t>
  </si>
  <si>
    <t>Construction in process</t>
  </si>
  <si>
    <t>Total property, plant &amp; equipment, gross</t>
  </si>
  <si>
    <t>Less: accumulated depreciation</t>
  </si>
  <si>
    <t>Property, plant &amp; equipment, net</t>
  </si>
  <si>
    <t>Identifiable intangible assets, net</t>
  </si>
  <si>
    <t>Goodwill</t>
  </si>
  <si>
    <t>Deferred income taxes &amp; other assets</t>
  </si>
  <si>
    <t>Total assets</t>
  </si>
  <si>
    <t>Current portion of long-term debt</t>
  </si>
  <si>
    <t>Notes payable</t>
  </si>
  <si>
    <t>Accounts payable</t>
  </si>
  <si>
    <t>Accrued compensation &amp; benefits, excluding taxes</t>
  </si>
  <si>
    <t>Accrual collateral received from counterparties to hedging instruments</t>
  </si>
  <si>
    <t>Accrued endorsement compensation</t>
  </si>
  <si>
    <t>Accrued dividends payable</t>
  </si>
  <si>
    <t>Accrued import &amp; logistics costs</t>
  </si>
  <si>
    <t>Accrud taxes other than income taxes</t>
  </si>
  <si>
    <t>Accrued fair value of derivatives</t>
  </si>
  <si>
    <t>Accrued advertising &amp; marketing</t>
  </si>
  <si>
    <t>Accrued restructuring charges</t>
  </si>
  <si>
    <t>Converse arbitration</t>
  </si>
  <si>
    <t>Other accrued liabilities</t>
  </si>
  <si>
    <t>Accrued liabilities</t>
  </si>
  <si>
    <t>Income taxes payable</t>
  </si>
  <si>
    <t>Liabilities of discontinued operations</t>
  </si>
  <si>
    <t>Total current liabilities</t>
  </si>
  <si>
    <t>Corporate bond payables</t>
  </si>
  <si>
    <t>Promissory notes</t>
  </si>
  <si>
    <t>Japanese Yen notes</t>
  </si>
  <si>
    <t>Other long-term debt</t>
  </si>
  <si>
    <t>Total long-term debt</t>
  </si>
  <si>
    <t>Less: current maturities</t>
  </si>
  <si>
    <t>Long-term debt</t>
  </si>
  <si>
    <t>Deferred income taxes &amp; other liabilities</t>
  </si>
  <si>
    <t>Redeemable preferred stock</t>
  </si>
  <si>
    <t>Class A convertible common stock</t>
  </si>
  <si>
    <t>Class B common stock</t>
  </si>
  <si>
    <t>Capital in excess of stated value</t>
  </si>
  <si>
    <t>Unearned stock compensation</t>
  </si>
  <si>
    <t>Foreign currency translation adjustment</t>
  </si>
  <si>
    <t>Cumulative translation adjustment &amp; other comprehensive income (loss)</t>
  </si>
  <si>
    <t>Cash flow hedges</t>
  </si>
  <si>
    <t>Net investment hedges</t>
  </si>
  <si>
    <t>Other accumulated other comprehensive income</t>
  </si>
  <si>
    <t>Accumulated other comprehensive income (loss)</t>
  </si>
  <si>
    <t>Retained earnings</t>
  </si>
  <si>
    <t>Total shareholders' equity</t>
  </si>
  <si>
    <t xml:space="preserve">As Reported Annual Cash Flow </t>
  </si>
  <si>
    <t>Depreciation</t>
  </si>
  <si>
    <t>Stock-based compensation</t>
  </si>
  <si>
    <t>Impairment of goodwill, intangibles &amp; other assets</t>
  </si>
  <si>
    <t>Amortization &amp; other</t>
  </si>
  <si>
    <t>Net foreign currency adjustments</t>
  </si>
  <si>
    <t>Amortization &amp; other income charges (credits) not affecting cash</t>
  </si>
  <si>
    <t>Net loss (gain) on divestitures</t>
  </si>
  <si>
    <t>Income tax benefit from exercise of stock options</t>
  </si>
  <si>
    <t>Accounts receivable</t>
  </si>
  <si>
    <t>Accounts payable, accrued liabilities &amp; income taxes payable</t>
  </si>
  <si>
    <t>Net cash flows from operating activities</t>
  </si>
  <si>
    <t>Purchases of short-term investments</t>
  </si>
  <si>
    <t>Maturities of short-term investments</t>
  </si>
  <si>
    <t>Sales of short-term investments</t>
  </si>
  <si>
    <t>Investments in reverse repurchase agreements</t>
  </si>
  <si>
    <t>Additions to property, plant &amp; equipment</t>
  </si>
  <si>
    <t>Disposals of property, plant &amp; equipment</t>
  </si>
  <si>
    <t>Proceeds from divestitures</t>
  </si>
  <si>
    <t>Increase in other assets, net of other liablities</t>
  </si>
  <si>
    <t>Settlement of net investment hedges</t>
  </si>
  <si>
    <t>Acquisition of subsidiary, net assets acquired</t>
  </si>
  <si>
    <t>Increase (decrease) in other liabilities</t>
  </si>
  <si>
    <t>Net cash flows from investing activities</t>
  </si>
  <si>
    <t>Net proceeds from long-term debt issuance</t>
  </si>
  <si>
    <t>Long-term debt payments, including current portion</t>
  </si>
  <si>
    <t>Increase (decrease) in notes payable</t>
  </si>
  <si>
    <t>Payments on capital lease obligations</t>
  </si>
  <si>
    <t>Proceeds from exercise of stock options &amp; other stock issuances</t>
  </si>
  <si>
    <t>Excess tax benefits from share-based payment arrangements</t>
  </si>
  <si>
    <t>Issuance (repurchase) of common stock</t>
  </si>
  <si>
    <t>Dividends - common &amp; preferred</t>
  </si>
  <si>
    <t>Net cash flows from financing activities</t>
  </si>
  <si>
    <t>Effect of exchange rate changes on cash &amp; equivalents</t>
  </si>
  <si>
    <t>Net increase (decrease) in cash &amp; equivalents</t>
  </si>
  <si>
    <t>Cash &amp; equivalents, beginning of year</t>
  </si>
  <si>
    <t>Cash &amp; equivalents, end of year</t>
  </si>
  <si>
    <t>Cash paid during the year for interest, net of capitalized interest</t>
  </si>
  <si>
    <t>Cash paid during the year for income taxes</t>
  </si>
  <si>
    <t>(in thousands except per share values)</t>
  </si>
  <si>
    <t>`</t>
  </si>
  <si>
    <t>YoY revenue growth --&gt;</t>
  </si>
  <si>
    <t>Revenue growth A.M. (07'-15')</t>
  </si>
  <si>
    <t>Revenue growth G.M. (07'-15')</t>
  </si>
  <si>
    <t>To calculate GEOMEAN</t>
  </si>
  <si>
    <t>WACC</t>
  </si>
  <si>
    <t>Free Cash Flows</t>
  </si>
  <si>
    <t>DDM</t>
  </si>
  <si>
    <t>P/E</t>
  </si>
  <si>
    <t>Chris will provide me with Beta and Risk Free Rate</t>
  </si>
  <si>
    <t>Sales to Capital</t>
  </si>
  <si>
    <t>Indicates accounts that comprise Capital</t>
  </si>
  <si>
    <t>EVA</t>
  </si>
  <si>
    <t>Fore 2016 to 2020, the annual increase in EBIT margin is due to reductions in COS and Demand creation expense (DCE). 75% COS and 25% DCE</t>
  </si>
  <si>
    <t>Free Cash Flows and Valuation Summary</t>
  </si>
  <si>
    <t>Long-Term Growth rate</t>
  </si>
  <si>
    <t>Terminal Value</t>
  </si>
  <si>
    <t>present I/S, BS and SCFs included in latest 10K in appendix</t>
  </si>
  <si>
    <t>Do is dividend paid on 2015 FY. Estimate D1 to D5 using growth in NE for each year. Use terminal period. Discount using Re</t>
  </si>
  <si>
    <t xml:space="preserve">Present it not as a model but as a measure that indicates that company's value increases overtime. Calculate EVA % (EVA/Capital) </t>
  </si>
  <si>
    <t>create EVA Schedule</t>
  </si>
  <si>
    <t>Market Risk Premium</t>
  </si>
  <si>
    <t>Average Cost of Debt (Average PreTax)</t>
  </si>
  <si>
    <t>Total</t>
  </si>
  <si>
    <t>Add Back Initial Cash</t>
  </si>
  <si>
    <t>Firm's Value</t>
  </si>
  <si>
    <t>Subtract year 0 Debt</t>
  </si>
  <si>
    <t>Projected Depeciation Rate</t>
  </si>
  <si>
    <t xml:space="preserve"> - CAPEX</t>
  </si>
  <si>
    <t>Risk Free Rate</t>
  </si>
  <si>
    <t>Effective Tax Rate</t>
  </si>
  <si>
    <t>Proformas Estimation</t>
  </si>
  <si>
    <t>Cost of Equity Estimation</t>
  </si>
  <si>
    <t>WACC Estimation</t>
  </si>
  <si>
    <t>Number of Outstanding Shares</t>
  </si>
  <si>
    <t>Value per Share</t>
  </si>
  <si>
    <t>Debt Ratio</t>
  </si>
  <si>
    <t>Equity Ratio</t>
  </si>
  <si>
    <t>Stock Price</t>
  </si>
  <si>
    <t>Market "Price"</t>
  </si>
  <si>
    <t>Stock Return</t>
  </si>
  <si>
    <t>Market Return</t>
  </si>
  <si>
    <t>TICKER</t>
  </si>
  <si>
    <t>Dividends</t>
  </si>
  <si>
    <t>Covariance of Stock and Market</t>
  </si>
  <si>
    <t>Stock Beta</t>
  </si>
  <si>
    <t>CAPM E[R]</t>
  </si>
  <si>
    <t xml:space="preserve">**According to your qualitative research. How long do you think this business cycle will last? </t>
  </si>
  <si>
    <t>This time, D1 will be D0 (Dividend of 2016) * (1 = g.supernormal)</t>
  </si>
  <si>
    <t>**Hint to get supernomal growth rate? What is the average of previous years growth rate of dividends?</t>
  </si>
  <si>
    <t xml:space="preserve">***Average P/E ratio must also consider industry-peers ratios. </t>
  </si>
  <si>
    <t>EPS</t>
  </si>
  <si>
    <t>Present Value of Free Cash Flows</t>
  </si>
  <si>
    <t>Beta (Coming from sheet "Beta &amp; CAPM-ER")</t>
  </si>
  <si>
    <t>Growth of Fixed Assets</t>
  </si>
  <si>
    <t>Number of Shares of the firm</t>
  </si>
  <si>
    <t>Super Normal Growth Rate</t>
  </si>
  <si>
    <t>Growth of Capital Expenditures</t>
  </si>
  <si>
    <t xml:space="preserve"> - Taxes</t>
  </si>
  <si>
    <t xml:space="preserve"> = Gross Margin</t>
  </si>
  <si>
    <t xml:space="preserve"> - Cost of Goods Sold</t>
  </si>
  <si>
    <t xml:space="preserve"> - All Other Expenses except Interest (for simplicity )</t>
  </si>
  <si>
    <t xml:space="preserve"> = EBIT:</t>
  </si>
  <si>
    <t xml:space="preserve">NOPAT </t>
  </si>
  <si>
    <t xml:space="preserve"> + Depreciation &amp; Amortization</t>
  </si>
  <si>
    <t xml:space="preserve"> - Depreciation &amp; Amortization</t>
  </si>
  <si>
    <t>PE Ratios of Industry-Peers (Average of at least 3 firms)</t>
  </si>
  <si>
    <r>
      <t xml:space="preserve">Beta = </t>
    </r>
    <r>
      <rPr>
        <sz val="16"/>
        <rFont val="Arial"/>
        <family val="2"/>
      </rPr>
      <t>Covariance</t>
    </r>
    <r>
      <rPr>
        <sz val="8"/>
        <rFont val="Arial"/>
        <family val="2"/>
      </rPr>
      <t>Stock,Market</t>
    </r>
    <r>
      <rPr>
        <sz val="10"/>
        <rFont val="Arial"/>
        <family val="2"/>
      </rPr>
      <t xml:space="preserve"> / </t>
    </r>
    <r>
      <rPr>
        <sz val="16"/>
        <rFont val="Arial"/>
        <family val="2"/>
      </rPr>
      <t>Variance</t>
    </r>
    <r>
      <rPr>
        <sz val="8"/>
        <rFont val="Arial"/>
        <family val="2"/>
      </rPr>
      <t>Market</t>
    </r>
  </si>
  <si>
    <t>E[R] = Rf + Beta*(Market Risk Premium)</t>
  </si>
  <si>
    <t>(P1-P0)/P0 or P1/P0 - 1</t>
  </si>
  <si>
    <t>*As of today</t>
  </si>
  <si>
    <t>*Assume a super normal growth rate and provide your arguments in the qualitative portion of the project</t>
  </si>
  <si>
    <t>*Assume a long-term growth rate and provide your arguments in the qualitative portion of the project</t>
  </si>
  <si>
    <t>COGS to Sales</t>
  </si>
  <si>
    <t>Year</t>
  </si>
  <si>
    <t>D1</t>
  </si>
  <si>
    <t xml:space="preserve">*You can use Excel Formula "COVARIANCE.P" </t>
  </si>
  <si>
    <t>Variance of Market</t>
  </si>
  <si>
    <t xml:space="preserve">*You can use Excel Formula "VAR.P" </t>
  </si>
  <si>
    <t>EPS1</t>
  </si>
  <si>
    <t>You can get this EPS1 from your DCF (NOPAT - Interest Expense for 2017)</t>
  </si>
  <si>
    <t>Average PE Ratio of Industry</t>
  </si>
  <si>
    <t>PE Value</t>
  </si>
  <si>
    <t>Yahoo Finance -&gt; Historical Data</t>
  </si>
  <si>
    <t>Frequency -&gt; Monthly</t>
  </si>
  <si>
    <t>Download Data</t>
  </si>
  <si>
    <t>Must choose ***Adj Close</t>
  </si>
  <si>
    <t>****You can get the price data below from Yahoo Finance:</t>
  </si>
  <si>
    <t>Time Period: December 31st, 2013 to December 31st, 2016</t>
  </si>
  <si>
    <t>…</t>
  </si>
  <si>
    <t>*What is 2016 depreciation rate (depreciation expense / fixed assets for simplicity)?</t>
  </si>
  <si>
    <t>*Expense to Sales (except depreciation)</t>
  </si>
  <si>
    <t>*What is 2016 Expense-to-Sales (exclude depreciation)?</t>
  </si>
  <si>
    <t>*What is 2016 COGS-to-Sales?</t>
  </si>
  <si>
    <t>*What has been the growth rate of fixed assets (use total)? (i.e. compare Fixed Assets of 2015 and 2016)</t>
  </si>
  <si>
    <t>*What has been the growth rate of Capital Expenditures (use total)?  (i.e. compare Fixed Assets of 2015 and 2016)</t>
  </si>
  <si>
    <t>****You can assume the Risk-Free is 2% and MRP is 5% or you can calculate both parameters if you wish to do so. (MRP = Expected Return of the Market - RiskFree Rate) (Rf you can use 10Yr-TreasuryBond)</t>
  </si>
  <si>
    <t xml:space="preserve">
PV of FCFs and Terminal Value</t>
  </si>
  <si>
    <t>Equity Value</t>
  </si>
  <si>
    <t>Fixed Assets (You will need this field to calculate depreciation expense)</t>
  </si>
  <si>
    <t>It is also ok for this project if you assume EPS2016 *(1+SuperNormalGrowthRate)</t>
  </si>
  <si>
    <t>Cost of Equity Estimation (CAPM E[R])</t>
  </si>
  <si>
    <t xml:space="preserve">***This sheet is intended to provide you with an idea of valuation using DCF. Several of the parameters are assumed and/or fixed-through-time for simplicity </t>
  </si>
  <si>
    <r>
      <t xml:space="preserve"> - Increases to Working Capital </t>
    </r>
    <r>
      <rPr>
        <i/>
        <sz val="11"/>
        <rFont val="Times New Roman"/>
        <family val="1"/>
      </rPr>
      <t>(you can assume 0 for this project)</t>
    </r>
  </si>
  <si>
    <t>***Please check this file has three other sheets for Work and the sheet with initial Assumptions (Five Sheets total)***</t>
  </si>
  <si>
    <t>**Remember the discount rate used in DDM is the expected return of investors</t>
  </si>
  <si>
    <t xml:space="preserve">***Complete 2017 with data from Financial Statements of your Firm. 2018 will be filled automatically after you have input parameters in "Assumptions" sheet. </t>
  </si>
  <si>
    <t>***Terminal Value (in 2021) should be calculated automatically after you have chosen the relevant parameters as well.</t>
  </si>
  <si>
    <t>T0 (2017)</t>
  </si>
  <si>
    <t>T1 (2018)</t>
  </si>
  <si>
    <t>T2 (2019)</t>
  </si>
  <si>
    <t>T3 (2020)</t>
  </si>
  <si>
    <t>T4 (2021)</t>
  </si>
  <si>
    <t>***If Highlighted in Yellow: Needs your Input Manually</t>
  </si>
  <si>
    <t>*You can also look it up online and change for more accuracy</t>
  </si>
  <si>
    <t>NFLX</t>
  </si>
  <si>
    <t>g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</si>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</sst>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&quot;$&quot;* #,##0_);_(&quot;$&quot;* \(#,##0\);_(&quot;$&quot;* &quot;-&quot;??_);_(@_)"/>
    <numFmt numFmtId="167" formatCode="0.0000"/>
    <numFmt numFmtId="168" formatCode="[$-409]d/mmm/yy;@"/>
  </numFmts>
  <fonts count="33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6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9"/>
      <name val="Geneva"/>
    </font>
    <font>
      <i/>
      <sz val="9"/>
      <name val="Times New Roman"/>
      <family val="1"/>
    </font>
    <font>
      <b/>
      <sz val="1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8"/>
      <color theme="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rgb="FFFF0000"/>
      <name val="Times New Roman"/>
      <family val="1"/>
    </font>
    <font>
      <sz val="8"/>
      <name val="Arial"/>
      <family val="2"/>
    </font>
    <font>
      <sz val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 applyFill="0"/>
    <xf numFmtId="43" fontId="9" fillId="0" borderId="0" applyFont="0" applyFill="0" applyBorder="0" applyAlignment="0" applyProtection="0"/>
    <xf numFmtId="0" fontId="10" fillId="0" borderId="0" applyFill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0" fillId="5" borderId="0"/>
    <xf numFmtId="0" fontId="21" fillId="5" borderId="5">
      <alignment horizontal="right"/>
    </xf>
    <xf numFmtId="0" fontId="7" fillId="0" borderId="0"/>
    <xf numFmtId="43" fontId="7" fillId="0" borderId="0" applyFont="0" applyFill="0" applyBorder="0" applyAlignment="0" applyProtection="0"/>
    <xf numFmtId="0" fontId="10" fillId="0" borderId="0"/>
    <xf numFmtId="168" fontId="23" fillId="0" borderId="0"/>
    <xf numFmtId="0" fontId="10" fillId="0" borderId="0"/>
    <xf numFmtId="0" fontId="6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36">
    <xf numFmtId="0" fontId="0" fillId="0" borderId="0" xfId="0"/>
    <xf numFmtId="0" fontId="11" fillId="0" borderId="0" xfId="0" applyFont="1"/>
    <xf numFmtId="164" fontId="11" fillId="0" borderId="0" xfId="1" applyNumberFormat="1" applyFont="1" applyFill="1" applyAlignment="1">
      <alignment horizontal="right"/>
    </xf>
    <xf numFmtId="164" fontId="12" fillId="0" borderId="0" xfId="1" applyNumberFormat="1" applyFont="1" applyFill="1" applyAlignment="1">
      <alignment horizontal="left"/>
    </xf>
    <xf numFmtId="164" fontId="11" fillId="0" borderId="0" xfId="1" applyNumberFormat="1" applyFont="1" applyFill="1"/>
    <xf numFmtId="164" fontId="11" fillId="0" borderId="0" xfId="1" applyNumberFormat="1" applyFont="1" applyFill="1" applyAlignment="1">
      <alignment horizontal="left" vertical="top" wrapText="1"/>
    </xf>
    <xf numFmtId="164" fontId="13" fillId="0" borderId="0" xfId="1" applyNumberFormat="1" applyFont="1" applyFill="1" applyAlignment="1">
      <alignment horizontal="left" vertical="top" wrapText="1"/>
    </xf>
    <xf numFmtId="0" fontId="11" fillId="0" borderId="0" xfId="1" applyNumberFormat="1" applyFont="1" applyFill="1"/>
    <xf numFmtId="164" fontId="11" fillId="0" borderId="0" xfId="1" applyNumberFormat="1" applyFont="1" applyFill="1" applyAlignment="1">
      <alignment horizontal="left"/>
    </xf>
    <xf numFmtId="165" fontId="11" fillId="0" borderId="0" xfId="3" applyNumberFormat="1" applyFont="1"/>
    <xf numFmtId="165" fontId="11" fillId="0" borderId="0" xfId="3" applyNumberFormat="1" applyFont="1" applyFill="1"/>
    <xf numFmtId="10" fontId="11" fillId="0" borderId="0" xfId="3" applyNumberFormat="1" applyFont="1"/>
    <xf numFmtId="10" fontId="11" fillId="0" borderId="0" xfId="0" applyNumberFormat="1" applyFont="1"/>
    <xf numFmtId="164" fontId="11" fillId="2" borderId="0" xfId="1" applyNumberFormat="1" applyFont="1" applyFill="1" applyAlignment="1">
      <alignment horizontal="left"/>
    </xf>
    <xf numFmtId="164" fontId="11" fillId="0" borderId="0" xfId="0" applyNumberFormat="1" applyFont="1"/>
    <xf numFmtId="164" fontId="11" fillId="3" borderId="0" xfId="1" applyNumberFormat="1" applyFont="1" applyFill="1" applyAlignment="1">
      <alignment horizontal="left"/>
    </xf>
    <xf numFmtId="0" fontId="11" fillId="2" borderId="0" xfId="0" applyFont="1" applyFill="1"/>
    <xf numFmtId="164" fontId="11" fillId="2" borderId="0" xfId="1" applyNumberFormat="1" applyFont="1" applyFill="1"/>
    <xf numFmtId="0" fontId="14" fillId="0" borderId="0" xfId="0" applyFont="1"/>
    <xf numFmtId="0" fontId="15" fillId="0" borderId="0" xfId="0" applyFont="1"/>
    <xf numFmtId="0" fontId="14" fillId="0" borderId="0" xfId="0" applyFont="1" applyFill="1"/>
    <xf numFmtId="164" fontId="14" fillId="0" borderId="0" xfId="1" applyNumberFormat="1" applyFont="1"/>
    <xf numFmtId="166" fontId="14" fillId="0" borderId="0" xfId="4" applyNumberFormat="1" applyFont="1"/>
    <xf numFmtId="166" fontId="14" fillId="0" borderId="1" xfId="4" applyNumberFormat="1" applyFont="1" applyBorder="1"/>
    <xf numFmtId="165" fontId="14" fillId="4" borderId="2" xfId="3" applyNumberFormat="1" applyFont="1" applyFill="1" applyBorder="1"/>
    <xf numFmtId="10" fontId="14" fillId="4" borderId="2" xfId="0" applyNumberFormat="1" applyFont="1" applyFill="1" applyBorder="1"/>
    <xf numFmtId="10" fontId="14" fillId="4" borderId="2" xfId="3" applyNumberFormat="1" applyFont="1" applyFill="1" applyBorder="1"/>
    <xf numFmtId="0" fontId="18" fillId="0" borderId="0" xfId="0" applyFont="1"/>
    <xf numFmtId="2" fontId="14" fillId="4" borderId="2" xfId="0" applyNumberFormat="1" applyFont="1" applyFill="1" applyBorder="1"/>
    <xf numFmtId="0" fontId="14" fillId="0" borderId="0" xfId="0" applyFont="1" applyBorder="1"/>
    <xf numFmtId="0" fontId="19" fillId="0" borderId="0" xfId="0" applyFont="1"/>
    <xf numFmtId="3" fontId="0" fillId="0" borderId="0" xfId="0" applyNumberFormat="1"/>
    <xf numFmtId="0" fontId="16" fillId="0" borderId="0" xfId="0" applyFont="1" applyAlignment="1">
      <alignment horizontal="center"/>
    </xf>
    <xf numFmtId="165" fontId="14" fillId="0" borderId="0" xfId="3" applyNumberFormat="1" applyFont="1" applyFill="1" applyBorder="1"/>
    <xf numFmtId="10" fontId="14" fillId="0" borderId="0" xfId="0" applyNumberFormat="1" applyFont="1" applyFill="1" applyBorder="1"/>
    <xf numFmtId="10" fontId="14" fillId="0" borderId="0" xfId="3" applyNumberFormat="1" applyFont="1" applyFill="1" applyBorder="1"/>
    <xf numFmtId="2" fontId="14" fillId="0" borderId="0" xfId="0" applyNumberFormat="1" applyFont="1" applyFill="1" applyBorder="1"/>
    <xf numFmtId="0" fontId="22" fillId="0" borderId="0" xfId="0" applyFont="1" applyAlignment="1"/>
    <xf numFmtId="0" fontId="24" fillId="0" borderId="0" xfId="0" applyFont="1" applyAlignment="1">
      <alignment horizontal="center"/>
    </xf>
    <xf numFmtId="9" fontId="0" fillId="0" borderId="0" xfId="0" applyNumberFormat="1"/>
    <xf numFmtId="44" fontId="14" fillId="0" borderId="0" xfId="4" applyFont="1"/>
    <xf numFmtId="164" fontId="14" fillId="0" borderId="0" xfId="1" applyNumberFormat="1" applyFont="1" applyBorder="1"/>
    <xf numFmtId="166" fontId="14" fillId="0" borderId="0" xfId="4" applyNumberFormat="1" applyFont="1" applyBorder="1"/>
    <xf numFmtId="167" fontId="14" fillId="0" borderId="0" xfId="0" applyNumberFormat="1" applyFont="1" applyBorder="1"/>
    <xf numFmtId="0" fontId="25" fillId="0" borderId="0" xfId="0" applyFont="1"/>
    <xf numFmtId="0" fontId="16" fillId="0" borderId="2" xfId="0" applyFont="1" applyFill="1" applyBorder="1"/>
    <xf numFmtId="0" fontId="16" fillId="0" borderId="2" xfId="0" applyFont="1" applyBorder="1"/>
    <xf numFmtId="0" fontId="19" fillId="0" borderId="2" xfId="0" applyFont="1" applyBorder="1"/>
    <xf numFmtId="0" fontId="16" fillId="0" borderId="0" xfId="0" applyFont="1"/>
    <xf numFmtId="0" fontId="26" fillId="0" borderId="0" xfId="0" applyFont="1"/>
    <xf numFmtId="166" fontId="14" fillId="0" borderId="0" xfId="0" applyNumberFormat="1" applyFont="1"/>
    <xf numFmtId="0" fontId="19" fillId="0" borderId="2" xfId="19" applyFont="1" applyBorder="1" applyAlignment="1">
      <alignment wrapText="1"/>
    </xf>
    <xf numFmtId="0" fontId="19" fillId="0" borderId="2" xfId="19" applyFont="1" applyBorder="1"/>
    <xf numFmtId="44" fontId="10" fillId="0" borderId="2" xfId="4" applyBorder="1"/>
    <xf numFmtId="0" fontId="16" fillId="0" borderId="0" xfId="0" applyFont="1" applyBorder="1"/>
    <xf numFmtId="0" fontId="16" fillId="0" borderId="0" xfId="0" applyFont="1" applyAlignment="1"/>
    <xf numFmtId="0" fontId="27" fillId="4" borderId="0" xfId="9" applyFont="1" applyFill="1" applyAlignment="1">
      <alignment horizontal="left"/>
    </xf>
    <xf numFmtId="0" fontId="16" fillId="0" borderId="4" xfId="0" applyFont="1" applyBorder="1" applyAlignment="1">
      <alignment horizontal="center"/>
    </xf>
    <xf numFmtId="0" fontId="14" fillId="0" borderId="0" xfId="0" applyFont="1" applyAlignment="1">
      <alignment horizontal="right"/>
    </xf>
    <xf numFmtId="9" fontId="14" fillId="0" borderId="0" xfId="0" applyNumberFormat="1" applyFont="1"/>
    <xf numFmtId="43" fontId="14" fillId="0" borderId="0" xfId="0" applyNumberFormat="1" applyFont="1"/>
    <xf numFmtId="14" fontId="0" fillId="0" borderId="0" xfId="0" applyNumberFormat="1"/>
    <xf numFmtId="0" fontId="5" fillId="0" borderId="0" xfId="21"/>
    <xf numFmtId="0" fontId="28" fillId="0" borderId="0" xfId="21" applyFont="1"/>
    <xf numFmtId="0" fontId="29" fillId="0" borderId="0" xfId="21" applyFont="1"/>
    <xf numFmtId="0" fontId="5" fillId="0" borderId="0" xfId="21" applyAlignment="1">
      <alignment horizontal="center"/>
    </xf>
    <xf numFmtId="0" fontId="5" fillId="0" borderId="0" xfId="21" applyFill="1" applyAlignment="1">
      <alignment horizontal="center"/>
    </xf>
    <xf numFmtId="0" fontId="0" fillId="0" borderId="2" xfId="0" applyBorder="1"/>
    <xf numFmtId="0" fontId="25" fillId="0" borderId="2" xfId="0" applyFont="1" applyFill="1" applyBorder="1"/>
    <xf numFmtId="43" fontId="14" fillId="0" borderId="0" xfId="1" applyFont="1" applyAlignment="1">
      <alignment horizontal="center"/>
    </xf>
    <xf numFmtId="43" fontId="14" fillId="0" borderId="9" xfId="1" applyFont="1" applyBorder="1" applyAlignment="1">
      <alignment horizontal="center"/>
    </xf>
    <xf numFmtId="0" fontId="30" fillId="0" borderId="0" xfId="0" applyFont="1"/>
    <xf numFmtId="0" fontId="0" fillId="2" borderId="6" xfId="0" applyFill="1" applyBorder="1" applyAlignment="1">
      <alignment horizontal="center" wrapTex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0" xfId="0" applyAlignment="1">
      <alignment horizontal="center"/>
    </xf>
    <xf numFmtId="10" fontId="15" fillId="0" borderId="0" xfId="0" applyNumberFormat="1" applyFont="1" applyFill="1" applyBorder="1"/>
    <xf numFmtId="164" fontId="15" fillId="0" borderId="0" xfId="0" applyNumberFormat="1" applyFont="1" applyFill="1" applyBorder="1"/>
    <xf numFmtId="164" fontId="15" fillId="0" borderId="0" xfId="1" applyNumberFormat="1" applyFont="1" applyFill="1" applyBorder="1"/>
    <xf numFmtId="43" fontId="16" fillId="0" borderId="0" xfId="0" applyNumberFormat="1" applyFont="1" applyAlignment="1">
      <alignment horizontal="center"/>
    </xf>
    <xf numFmtId="0" fontId="14" fillId="0" borderId="2" xfId="0" applyFont="1" applyBorder="1"/>
    <xf numFmtId="43" fontId="14" fillId="0" borderId="2" xfId="0" applyNumberFormat="1" applyFont="1" applyBorder="1"/>
    <xf numFmtId="43" fontId="14" fillId="0" borderId="2" xfId="1" applyFont="1" applyBorder="1"/>
    <xf numFmtId="0" fontId="3" fillId="0" borderId="0" xfId="21" applyFont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3" fillId="0" borderId="0" xfId="21" applyFont="1"/>
    <xf numFmtId="0" fontId="3" fillId="6" borderId="0" xfId="21" applyFont="1" applyFill="1"/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9" fillId="6" borderId="0" xfId="0" applyFont="1" applyFill="1"/>
    <xf numFmtId="0" fontId="0" fillId="6" borderId="0" xfId="0" applyFill="1"/>
    <xf numFmtId="0" fontId="19" fillId="4" borderId="0" xfId="0" applyFont="1" applyFill="1"/>
    <xf numFmtId="0" fontId="0" fillId="4" borderId="0" xfId="0" applyFill="1"/>
    <xf numFmtId="0" fontId="2" fillId="0" borderId="0" xfId="21" applyFont="1"/>
    <xf numFmtId="0" fontId="2" fillId="0" borderId="0" xfId="21" applyFont="1" applyAlignment="1">
      <alignment horizontal="center"/>
    </xf>
    <xf numFmtId="10" fontId="14" fillId="7" borderId="2" xfId="0" applyNumberFormat="1" applyFont="1" applyFill="1" applyBorder="1"/>
    <xf numFmtId="0" fontId="16" fillId="7" borderId="2" xfId="0" applyFont="1" applyFill="1" applyBorder="1" applyAlignment="1">
      <alignment horizontal="center"/>
    </xf>
    <xf numFmtId="10" fontId="14" fillId="7" borderId="2" xfId="3" applyNumberFormat="1" applyFont="1" applyFill="1" applyBorder="1"/>
    <xf numFmtId="165" fontId="14" fillId="7" borderId="2" xfId="3" applyNumberFormat="1" applyFont="1" applyFill="1" applyBorder="1"/>
    <xf numFmtId="10" fontId="0" fillId="7" borderId="2" xfId="0" applyNumberFormat="1" applyFill="1" applyBorder="1"/>
    <xf numFmtId="10" fontId="0" fillId="7" borderId="2" xfId="3" applyNumberFormat="1" applyFont="1" applyFill="1" applyBorder="1"/>
    <xf numFmtId="164" fontId="14" fillId="7" borderId="2" xfId="1" applyNumberFormat="1" applyFont="1" applyFill="1" applyBorder="1"/>
    <xf numFmtId="9" fontId="14" fillId="7" borderId="2" xfId="3" applyFont="1" applyFill="1" applyBorder="1"/>
    <xf numFmtId="44" fontId="14" fillId="7" borderId="1" xfId="4" applyFont="1" applyFill="1" applyBorder="1"/>
    <xf numFmtId="43" fontId="16" fillId="4" borderId="0" xfId="0" applyNumberFormat="1" applyFont="1" applyFill="1" applyAlignment="1">
      <alignment horizontal="center"/>
    </xf>
    <xf numFmtId="43" fontId="16" fillId="4" borderId="9" xfId="0" applyNumberFormat="1" applyFont="1" applyFill="1" applyBorder="1" applyAlignment="1">
      <alignment horizontal="center"/>
    </xf>
    <xf numFmtId="164" fontId="14" fillId="4" borderId="0" xfId="1" applyNumberFormat="1" applyFont="1" applyFill="1"/>
    <xf numFmtId="166" fontId="14" fillId="4" borderId="1" xfId="4" applyNumberFormat="1" applyFont="1" applyFill="1" applyBorder="1"/>
    <xf numFmtId="0" fontId="14" fillId="4" borderId="0" xfId="0" applyFont="1" applyFill="1"/>
    <xf numFmtId="166" fontId="14" fillId="4" borderId="0" xfId="0" applyNumberFormat="1" applyFont="1" applyFill="1"/>
    <xf numFmtId="0" fontId="16" fillId="4" borderId="0" xfId="0" applyFont="1" applyFill="1" applyAlignment="1">
      <alignment horizontal="center"/>
    </xf>
    <xf numFmtId="9" fontId="0" fillId="0" borderId="2" xfId="0" applyNumberFormat="1" applyBorder="1"/>
    <xf numFmtId="0" fontId="14" fillId="7" borderId="0" xfId="0" applyFont="1" applyFill="1"/>
    <xf numFmtId="0" fontId="16" fillId="7" borderId="0" xfId="0" applyFont="1" applyFill="1"/>
    <xf numFmtId="9" fontId="0" fillId="4" borderId="2" xfId="0" applyNumberFormat="1" applyFill="1" applyBorder="1"/>
    <xf numFmtId="43" fontId="0" fillId="6" borderId="0" xfId="1" applyFont="1" applyFill="1"/>
    <xf numFmtId="43" fontId="0" fillId="4" borderId="0" xfId="1" applyNumberFormat="1" applyFont="1" applyFill="1"/>
    <xf numFmtId="10" fontId="0" fillId="6" borderId="0" xfId="3" applyNumberFormat="1" applyFont="1" applyFill="1"/>
    <xf numFmtId="10" fontId="0" fillId="4" borderId="0" xfId="3" applyNumberFormat="1" applyFont="1" applyFill="1"/>
    <xf numFmtId="0" fontId="1" fillId="0" borderId="0" xfId="21" applyFont="1" applyAlignment="1">
      <alignment horizontal="center"/>
    </xf>
    <xf numFmtId="0" fontId="1" fillId="0" borderId="0" xfId="21" applyFont="1"/>
    <xf numFmtId="44" fontId="5" fillId="0" borderId="0" xfId="4" applyFont="1"/>
    <xf numFmtId="10" fontId="5" fillId="0" borderId="0" xfId="3" applyNumberFormat="1" applyFont="1"/>
    <xf numFmtId="44" fontId="5" fillId="0" borderId="0" xfId="4" applyFont="1" applyAlignment="1">
      <alignment horizontal="center"/>
    </xf>
    <xf numFmtId="10" fontId="5" fillId="0" borderId="0" xfId="21" applyNumberFormat="1"/>
    <xf numFmtId="44" fontId="2" fillId="0" borderId="0" xfId="4" applyFont="1"/>
    <xf numFmtId="44" fontId="5" fillId="0" borderId="0" xfId="3" applyNumberFormat="1" applyFont="1"/>
    <xf numFmtId="0" fontId="29" fillId="0" borderId="0" xfId="21" applyFont="1" applyAlignment="1">
      <alignment horizontal="center"/>
    </xf>
    <xf numFmtId="43" fontId="14" fillId="0" borderId="0" xfId="1" applyNumberFormat="1" applyFont="1"/>
    <xf numFmtId="2" fontId="5" fillId="0" borderId="0" xfId="4" applyNumberFormat="1" applyFont="1"/>
    <xf numFmtId="2" fontId="5" fillId="0" borderId="0" xfId="21" applyNumberFormat="1"/>
    <xf numFmtId="0" fontId="0" fillId="0" borderId="0" xfId="0" applyAlignment="1">
      <alignment horizontal="center"/>
    </xf>
    <xf numFmtId="0" fontId="5" fillId="6" borderId="0" xfId="21" applyFill="1" applyAlignment="1">
      <alignment horizontal="center"/>
    </xf>
    <xf numFmtId="0" fontId="4" fillId="6" borderId="0" xfId="21" applyFont="1" applyFill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3" xfId="0" applyFont="1" applyBorder="1" applyAlignment="1">
      <alignment horizontal="center"/>
    </xf>
  </cellXfs>
  <cellStyles count="24">
    <cellStyle name="blp_column_header" xfId="13"/>
    <cellStyle name="Comma" xfId="1" builtinId="3"/>
    <cellStyle name="Comma 2" xfId="8"/>
    <cellStyle name="Comma 3" xfId="10"/>
    <cellStyle name="Comma 4" xfId="16"/>
    <cellStyle name="Comma 5" xfId="22"/>
    <cellStyle name="Currency" xfId="4" builtinId="4"/>
    <cellStyle name="Currency 2" xfId="6"/>
    <cellStyle name="Currency 3" xfId="12"/>
    <cellStyle name="fa_column_header_bottom" xfId="14"/>
    <cellStyle name="Normal" xfId="0" builtinId="0"/>
    <cellStyle name="Normal 2" xfId="2"/>
    <cellStyle name="Normal 2 2" xfId="19"/>
    <cellStyle name="Normal 3" xfId="5"/>
    <cellStyle name="Normal 4" xfId="9"/>
    <cellStyle name="Normal 5" xfId="15"/>
    <cellStyle name="Normal 6" xfId="17"/>
    <cellStyle name="Normal 7" xfId="18"/>
    <cellStyle name="Normal 8" xfId="20"/>
    <cellStyle name="Normal 9" xfId="21"/>
    <cellStyle name="Percent" xfId="3" builtinId="5"/>
    <cellStyle name="Percent 2" xfId="7"/>
    <cellStyle name="Percent 3" xfId="11"/>
    <cellStyle name="Percent 4" xfId="23"/>
  </cellStyles>
  <dxfs count="1">
    <dxf>
      <fill>
        <patternFill patternType="solid">
          <fgColor rgb="FFC5D9F1"/>
          <bgColor rgb="FF000000"/>
        </patternFill>
      </fill>
    </dxf>
  </dxfs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158750</xdr:colOff>
      <xdr:row>2</xdr:row>
      <xdr:rowOff>50800</xdr:rowOff>
    </xdr:from>
    <xdr:to>
      <xdr:col>15</xdr:col>
      <xdr:colOff>577850</xdr:colOff>
      <xdr:row>5</xdr:row>
      <xdr:rowOff>101600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CxnSpPr/>
      </xdr:nvCxnSpPr>
      <xdr:spPr>
        <a:xfrm flipV="1">
          <a:off x="8496300" y="419100"/>
          <a:ext cx="419100" cy="603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15240"/>
    <xdr:ext cx="9098280" cy="566928"/>
    <xdr:sp macro="" textlink="">
      <xdr:nvSpPr>
        <xdr:cNvPr id="2" name="BannerTitle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>
          <a:spLocks noChangeArrowheads="1"/>
        </xdr:cNvSpPr>
      </xdr:nvSpPr>
      <xdr:spPr bwMode="auto">
        <a:xfrm>
          <a:off x="0" y="15240"/>
          <a:ext cx="9098280" cy="566928"/>
        </a:xfrm>
        <a:prstGeom prst="rect">
          <a:avLst/>
        </a:prstGeom>
        <a:gradFill flip="none" rotWithShape="1">
          <a:gsLst>
            <a:gs pos="0">
              <a:schemeClr val="tx2"/>
            </a:gs>
            <a:gs pos="98000">
              <a:schemeClr val="bg1"/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54864" tIns="50292" rIns="54864" bIns="50292" anchor="ctr" upright="1"/>
        <a:lstStyle/>
        <a:p>
          <a:pPr algn="ctr" rtl="0">
            <a:defRPr sz="1000"/>
          </a:pPr>
          <a:r>
            <a:rPr lang="en-US" sz="2800" b="1" i="0" u="none" strike="noStrike" baseline="0">
              <a:solidFill>
                <a:srgbClr val="F2F2F2"/>
              </a:solidFill>
              <a:latin typeface="Calibri"/>
            </a:rPr>
            <a:t>Assumptions</a:t>
          </a:r>
        </a:p>
      </xdr:txBody>
    </xdr:sp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reye090/AppData/Local/Temp/Bloomberg/data/XF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aji1/AppData/Local/BLOOMB~1/data/v1.1%20XF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"/>
      <sheetName val="CF"/>
      <sheetName val="RC"/>
      <sheetName val="SA"/>
      <sheetName val="RA"/>
      <sheetName val="Validation &amp; Overrides"/>
      <sheetName val="Periods"/>
      <sheetName val="Income Statement"/>
      <sheetName val="Balance Sheet"/>
      <sheetName val="Cash Flow"/>
      <sheetName val="Recon"/>
      <sheetName val="SBC&amp;Amt."/>
      <sheetName val="Ratios"/>
      <sheetName val="Help"/>
      <sheetName val="Energy (XHFG)"/>
      <sheetName val="Utility (XHFU)"/>
      <sheetName val="IS"/>
    </sheetNames>
    <sheetDataSet>
      <sheetData sheetId="0">
        <row r="1">
          <cell r="A1" t="str">
            <v>Index Row</v>
          </cell>
          <cell r="B1" t="str">
            <v>Industrial- Enhanced</v>
          </cell>
          <cell r="F1" t="str">
            <v>Industrial</v>
          </cell>
          <cell r="J1" t="str">
            <v>Bank- Enhanced</v>
          </cell>
          <cell r="N1" t="str">
            <v>Bank</v>
          </cell>
          <cell r="R1" t="str">
            <v>Financial- Enhanced</v>
          </cell>
          <cell r="V1" t="str">
            <v>Financial</v>
          </cell>
          <cell r="Z1" t="str">
            <v>Insurance</v>
          </cell>
          <cell r="AD1" t="str">
            <v>Utility</v>
          </cell>
          <cell r="AH1" t="str">
            <v>REIT</v>
          </cell>
        </row>
        <row r="2">
          <cell r="A2">
            <v>1</v>
          </cell>
          <cell r="B2" t="str">
            <v>Total Assets</v>
          </cell>
          <cell r="D2">
            <v>0</v>
          </cell>
          <cell r="E2" t="str">
            <v>BOLD</v>
          </cell>
          <cell r="F2" t="str">
            <v>Assets</v>
          </cell>
          <cell r="H2">
            <v>0</v>
          </cell>
          <cell r="I2" t="str">
            <v>BOLD</v>
          </cell>
          <cell r="J2" t="str">
            <v>Total Assets</v>
          </cell>
          <cell r="L2">
            <v>0</v>
          </cell>
          <cell r="M2" t="str">
            <v>BOLD</v>
          </cell>
          <cell r="N2" t="str">
            <v>Assets</v>
          </cell>
          <cell r="P2">
            <v>0</v>
          </cell>
          <cell r="Q2" t="str">
            <v>BOLD</v>
          </cell>
          <cell r="R2" t="str">
            <v>Total Assets</v>
          </cell>
          <cell r="T2">
            <v>0</v>
          </cell>
          <cell r="U2" t="str">
            <v>BOLD</v>
          </cell>
          <cell r="V2" t="str">
            <v>Assets</v>
          </cell>
          <cell r="X2">
            <v>0</v>
          </cell>
          <cell r="Y2" t="str">
            <v>BOLD</v>
          </cell>
          <cell r="Z2" t="str">
            <v>Assets</v>
          </cell>
          <cell r="AB2">
            <v>0</v>
          </cell>
          <cell r="AC2" t="str">
            <v>BOLD</v>
          </cell>
          <cell r="AD2" t="str">
            <v>Assets</v>
          </cell>
          <cell r="AF2">
            <v>0</v>
          </cell>
          <cell r="AG2" t="str">
            <v>BOLD</v>
          </cell>
          <cell r="AH2" t="str">
            <v>Assets</v>
          </cell>
          <cell r="AJ2">
            <v>0</v>
          </cell>
          <cell r="AK2" t="str">
            <v>BOLD</v>
          </cell>
        </row>
        <row r="3">
          <cell r="A3">
            <v>2</v>
          </cell>
          <cell r="B3" t="str">
            <v xml:space="preserve">  + Cash, Cash Equivalents &amp; STI</v>
          </cell>
          <cell r="C3" t="str">
            <v>C&amp;CE_AND_STI_DETAILED</v>
          </cell>
          <cell r="D3">
            <v>0</v>
          </cell>
          <cell r="E3" t="str">
            <v>NO</v>
          </cell>
          <cell r="F3" t="str">
            <v xml:space="preserve">  + Cash &amp; Near Cash Items</v>
          </cell>
          <cell r="G3" t="str">
            <v>BS_CASH_NEAR_CASH_ITEM</v>
          </cell>
          <cell r="H3">
            <v>0</v>
          </cell>
          <cell r="I3" t="str">
            <v>NO</v>
          </cell>
          <cell r="J3" t="str">
            <v xml:space="preserve">  + Cash &amp; Cash Equivalents</v>
          </cell>
          <cell r="K3" t="str">
            <v>BS_CASH_NEAR_CASH_ITEM</v>
          </cell>
          <cell r="L3">
            <v>0</v>
          </cell>
          <cell r="M3" t="str">
            <v>NO</v>
          </cell>
          <cell r="N3" t="str">
            <v xml:space="preserve">  + Cash &amp; Near Cash Items</v>
          </cell>
          <cell r="O3" t="str">
            <v>BS_CASH_NEAR_CASH_ITEM</v>
          </cell>
          <cell r="P3">
            <v>0</v>
          </cell>
          <cell r="Q3" t="str">
            <v>NO</v>
          </cell>
          <cell r="R3" t="str">
            <v xml:space="preserve">  + Cash &amp; Cash Equivalents</v>
          </cell>
          <cell r="S3" t="str">
            <v>BS_CASH_NEAR_CASH_ITEM</v>
          </cell>
          <cell r="T3">
            <v>0</v>
          </cell>
          <cell r="U3" t="str">
            <v>NO</v>
          </cell>
          <cell r="V3" t="str">
            <v xml:space="preserve">  + Cash &amp; Near Cash Items</v>
          </cell>
          <cell r="W3" t="str">
            <v>BS_CASH_NEAR_CASH_ITEM</v>
          </cell>
          <cell r="X3">
            <v>0</v>
          </cell>
          <cell r="Y3" t="str">
            <v>NO</v>
          </cell>
          <cell r="Z3" t="str">
            <v xml:space="preserve">  + Total Investments</v>
          </cell>
          <cell r="AA3" t="str">
            <v>BS_LT_INVEST</v>
          </cell>
          <cell r="AB3">
            <v>0</v>
          </cell>
          <cell r="AC3" t="str">
            <v>NO</v>
          </cell>
          <cell r="AD3" t="str">
            <v xml:space="preserve">  + Net Plant in Service</v>
          </cell>
          <cell r="AE3" t="str">
            <v>BS_NET_PLANT_IN_SERV</v>
          </cell>
          <cell r="AF3">
            <v>0</v>
          </cell>
          <cell r="AG3" t="str">
            <v>NO</v>
          </cell>
          <cell r="AH3" t="str">
            <v xml:space="preserve">  + Real Estate Held for Sale</v>
          </cell>
          <cell r="AI3" t="str">
            <v>REAL_ESTATE_PPTYS_HLD_SALE_REIT</v>
          </cell>
          <cell r="AJ3">
            <v>0</v>
          </cell>
          <cell r="AK3" t="str">
            <v>NO</v>
          </cell>
        </row>
        <row r="4">
          <cell r="A4">
            <v>3</v>
          </cell>
          <cell r="B4" t="str">
            <v xml:space="preserve">    + Cash &amp; Cash Equivalents</v>
          </cell>
          <cell r="C4" t="str">
            <v>BS_CASH_NEAR_CASH_ITEM</v>
          </cell>
          <cell r="D4">
            <v>0</v>
          </cell>
          <cell r="E4" t="str">
            <v>NO</v>
          </cell>
          <cell r="F4" t="str">
            <v xml:space="preserve">  + Short-Term Investments</v>
          </cell>
          <cell r="G4" t="str">
            <v>BS_MKT_SEC_OTHER_ST_INVEST</v>
          </cell>
          <cell r="H4">
            <v>0</v>
          </cell>
          <cell r="I4" t="str">
            <v>NO</v>
          </cell>
          <cell r="J4" t="str">
            <v xml:space="preserve">  + Interbank assets</v>
          </cell>
          <cell r="K4" t="str">
            <v>BS_INTERBANK_ASSET</v>
          </cell>
          <cell r="L4">
            <v>0</v>
          </cell>
          <cell r="M4" t="str">
            <v>NO</v>
          </cell>
          <cell r="N4" t="str">
            <v xml:space="preserve">  + Interbanking Assets</v>
          </cell>
          <cell r="O4" t="str">
            <v>INTERBANKING_ASSETS</v>
          </cell>
          <cell r="P4">
            <v>0</v>
          </cell>
          <cell r="Q4" t="str">
            <v>NO</v>
          </cell>
          <cell r="R4" t="str">
            <v xml:space="preserve">  + Interbank Assets</v>
          </cell>
          <cell r="S4" t="str">
            <v>BS_INTERBANK_ASSET</v>
          </cell>
          <cell r="T4">
            <v>0</v>
          </cell>
          <cell r="U4" t="str">
            <v>NO</v>
          </cell>
          <cell r="V4" t="str">
            <v xml:space="preserve">  + Short-Term Investments</v>
          </cell>
          <cell r="W4" t="str">
            <v>BS_MKT_SEC_OTHER_ST_INVEST</v>
          </cell>
          <cell r="X4">
            <v>0</v>
          </cell>
          <cell r="Y4" t="str">
            <v>NO</v>
          </cell>
          <cell r="Z4" t="str">
            <v xml:space="preserve">    + Fixed Income-Trading/AFS &amp; ST Inv</v>
          </cell>
          <cell r="AA4" t="str">
            <v>BS_MKT_SEC_OTHER_ST_INVEST</v>
          </cell>
          <cell r="AB4">
            <v>0</v>
          </cell>
          <cell r="AC4" t="str">
            <v>NO</v>
          </cell>
          <cell r="AD4" t="str">
            <v xml:space="preserve">    + Gross Utility Plant in Service</v>
          </cell>
          <cell r="AE4" t="str">
            <v>BS_GROSS_UTIL_PLANT_IN_SERV</v>
          </cell>
          <cell r="AF4">
            <v>0</v>
          </cell>
          <cell r="AG4" t="str">
            <v>NO</v>
          </cell>
          <cell r="AH4" t="str">
            <v xml:space="preserve">  + Real Estate Equity Interests</v>
          </cell>
          <cell r="AI4" t="str">
            <v>BS_INVEST_IN_ASSOC_CO</v>
          </cell>
          <cell r="AJ4">
            <v>0</v>
          </cell>
          <cell r="AK4" t="str">
            <v>NO</v>
          </cell>
        </row>
        <row r="5">
          <cell r="A5">
            <v>4</v>
          </cell>
          <cell r="B5" t="str">
            <v xml:space="preserve">    + ST Investments</v>
          </cell>
          <cell r="C5" t="str">
            <v>BS_MKT_SEC_OTHER_ST_INVEST</v>
          </cell>
          <cell r="D5">
            <v>0</v>
          </cell>
          <cell r="E5" t="str">
            <v>NO</v>
          </cell>
          <cell r="F5" t="str">
            <v xml:space="preserve">  + Accounts &amp; Notes Receivable</v>
          </cell>
          <cell r="G5" t="str">
            <v>BS_ACCT_NOTE_RCV</v>
          </cell>
          <cell r="H5">
            <v>0</v>
          </cell>
          <cell r="I5" t="str">
            <v>NO</v>
          </cell>
          <cell r="J5" t="str">
            <v xml:space="preserve">    + Fed Funds Sold &amp; Repos</v>
          </cell>
          <cell r="K5" t="str">
            <v>BS_FED_FDS_SLD_&amp;_SEC_PR_U_RES_AG</v>
          </cell>
          <cell r="L5">
            <v>0</v>
          </cell>
          <cell r="M5" t="str">
            <v>NO</v>
          </cell>
          <cell r="N5" t="str">
            <v xml:space="preserve">  + Short-Term Investments</v>
          </cell>
          <cell r="O5" t="str">
            <v>BS_MKT_SEC_OTHER_ST_INVEST</v>
          </cell>
          <cell r="P5">
            <v>0</v>
          </cell>
          <cell r="Q5" t="str">
            <v>NO</v>
          </cell>
          <cell r="R5" t="str">
            <v xml:space="preserve">    + Fed Funds Sold &amp; Repos</v>
          </cell>
          <cell r="S5" t="str">
            <v>BS_FED_FDS_SLD_&amp;_SEC_PR_U_RES_AG</v>
          </cell>
          <cell r="T5">
            <v>0</v>
          </cell>
          <cell r="U5" t="str">
            <v>NO</v>
          </cell>
          <cell r="V5" t="str">
            <v xml:space="preserve">  + Accounts &amp; Notes Receivable</v>
          </cell>
          <cell r="W5" t="str">
            <v>BS_ACCT_NOTE_RCV</v>
          </cell>
          <cell r="X5">
            <v>0</v>
          </cell>
          <cell r="Y5" t="str">
            <v>NO</v>
          </cell>
          <cell r="Z5" t="str">
            <v xml:space="preserve">    + Loans &amp; Mortgages</v>
          </cell>
          <cell r="AA5" t="str">
            <v>BS_LOAN_MTG</v>
          </cell>
          <cell r="AB5">
            <v>0</v>
          </cell>
          <cell r="AC5" t="str">
            <v>NO</v>
          </cell>
          <cell r="AD5" t="str">
            <v xml:space="preserve">    - Accum Depreciation for Plant Asset</v>
          </cell>
          <cell r="AE5" t="str">
            <v>BS_ACCUM_DEPR_FOR_PLANT_ASSET</v>
          </cell>
          <cell r="AF5">
            <v>0</v>
          </cell>
          <cell r="AG5" t="str">
            <v>NO</v>
          </cell>
          <cell r="AH5" t="str">
            <v xml:space="preserve">  + Net Real Estate Property</v>
          </cell>
          <cell r="AI5" t="str">
            <v>BS_NET_FIX_ASSET</v>
          </cell>
          <cell r="AJ5">
            <v>0</v>
          </cell>
          <cell r="AK5" t="str">
            <v>NO</v>
          </cell>
        </row>
        <row r="6">
          <cell r="A6">
            <v>5</v>
          </cell>
          <cell r="B6" t="str">
            <v xml:space="preserve">  + Accounts &amp; Notes Receiv</v>
          </cell>
          <cell r="C6" t="str">
            <v>BS_ACCT_NOTE_RCV</v>
          </cell>
          <cell r="D6">
            <v>0</v>
          </cell>
          <cell r="E6" t="str">
            <v>NO</v>
          </cell>
          <cell r="F6" t="str">
            <v xml:space="preserve">  + Inventories</v>
          </cell>
          <cell r="G6" t="str">
            <v>BS_INVENTORIES</v>
          </cell>
          <cell r="H6">
            <v>0</v>
          </cell>
          <cell r="I6" t="str">
            <v>NO</v>
          </cell>
          <cell r="J6" t="str">
            <v xml:space="preserve">    + Other Interbank Assets</v>
          </cell>
          <cell r="K6" t="str">
            <v>BS_OTHER_INTERBANK_ASSETS</v>
          </cell>
          <cell r="L6">
            <v>0</v>
          </cell>
          <cell r="M6" t="str">
            <v>NO</v>
          </cell>
          <cell r="N6" t="str">
            <v xml:space="preserve">  + Net Loans</v>
          </cell>
          <cell r="O6" t="str">
            <v>BS_LOAN_MTG</v>
          </cell>
          <cell r="P6">
            <v>0</v>
          </cell>
          <cell r="Q6" t="str">
            <v>NO</v>
          </cell>
          <cell r="R6" t="str">
            <v xml:space="preserve">    + Other Interbank Assets</v>
          </cell>
          <cell r="S6" t="str">
            <v>BS_OTHER_INTERBANK_ASSETS</v>
          </cell>
          <cell r="T6">
            <v>0</v>
          </cell>
          <cell r="U6" t="str">
            <v>NO</v>
          </cell>
          <cell r="V6" t="str">
            <v xml:space="preserve">  + Long-Term Investments</v>
          </cell>
          <cell r="W6" t="str">
            <v>BS_LT_INVEST</v>
          </cell>
          <cell r="X6">
            <v>0</v>
          </cell>
          <cell r="Y6" t="str">
            <v>NO</v>
          </cell>
          <cell r="Z6" t="str">
            <v xml:space="preserve">    + Fixed Income Securities-HTM</v>
          </cell>
          <cell r="AA6" t="str">
            <v>BS_FIX_INCOME_SEC</v>
          </cell>
          <cell r="AB6">
            <v>0</v>
          </cell>
          <cell r="AC6" t="str">
            <v>NO</v>
          </cell>
          <cell r="AD6" t="str">
            <v xml:space="preserve">  + Plant Construction in Progress</v>
          </cell>
          <cell r="AE6" t="str">
            <v>BS_PLANT_CONST_IN_PROG</v>
          </cell>
          <cell r="AF6">
            <v>0</v>
          </cell>
          <cell r="AG6" t="str">
            <v>NO</v>
          </cell>
          <cell r="AH6" t="str">
            <v xml:space="preserve">    + Gross Real Estate Property</v>
          </cell>
          <cell r="AI6" t="str">
            <v>BS_GROSS_FIX_ASSET</v>
          </cell>
          <cell r="AJ6">
            <v>0</v>
          </cell>
          <cell r="AK6" t="str">
            <v>NO</v>
          </cell>
        </row>
        <row r="7">
          <cell r="A7">
            <v>6</v>
          </cell>
          <cell r="B7" t="str">
            <v xml:space="preserve">    + Accounts Receivable, Net</v>
          </cell>
          <cell r="C7" t="str">
            <v>BS_ACCTS_REC_EXCL_NOTES_REC</v>
          </cell>
          <cell r="D7">
            <v>0</v>
          </cell>
          <cell r="E7" t="str">
            <v>NO</v>
          </cell>
          <cell r="F7" t="str">
            <v xml:space="preserve">  + Other Current Assets</v>
          </cell>
          <cell r="G7" t="str">
            <v>BS_OTHER_CUR_ASSET</v>
          </cell>
          <cell r="H7">
            <v>0</v>
          </cell>
          <cell r="I7" t="str">
            <v>NO</v>
          </cell>
          <cell r="J7" t="str">
            <v xml:space="preserve">  + ST And LT Investments</v>
          </cell>
          <cell r="K7" t="str">
            <v>ST_AND_LT_INVEST</v>
          </cell>
          <cell r="L7">
            <v>0</v>
          </cell>
          <cell r="M7" t="str">
            <v>NO</v>
          </cell>
          <cell r="N7" t="str">
            <v xml:space="preserve">    + Total Loans</v>
          </cell>
          <cell r="O7" t="str">
            <v>BS_TOT_LOAN</v>
          </cell>
          <cell r="P7">
            <v>0</v>
          </cell>
          <cell r="Q7" t="str">
            <v>NO</v>
          </cell>
          <cell r="R7" t="str">
            <v xml:space="preserve">  + Total investment assets</v>
          </cell>
          <cell r="S7" t="str">
            <v>ST_AND_LT_INVEST</v>
          </cell>
          <cell r="T7">
            <v>0</v>
          </cell>
          <cell r="U7" t="str">
            <v>NO</v>
          </cell>
          <cell r="V7" t="str">
            <v xml:space="preserve">    + Loans &amp; Mortgages</v>
          </cell>
          <cell r="W7" t="str">
            <v>BS_LOAN_MTG</v>
          </cell>
          <cell r="X7">
            <v>0</v>
          </cell>
          <cell r="Y7" t="str">
            <v>NO</v>
          </cell>
          <cell r="Z7" t="str">
            <v xml:space="preserve">    + Equity Securities</v>
          </cell>
          <cell r="AA7" t="str">
            <v>BS_EQY_SEC</v>
          </cell>
          <cell r="AB7">
            <v>0</v>
          </cell>
          <cell r="AC7" t="str">
            <v>NO</v>
          </cell>
          <cell r="AD7" t="str">
            <v xml:space="preserve">  + Net Nuclear Fuel</v>
          </cell>
          <cell r="AE7" t="str">
            <v>BS_NET_NUCLR_FUEL</v>
          </cell>
          <cell r="AF7">
            <v>0</v>
          </cell>
          <cell r="AG7" t="str">
            <v>NO</v>
          </cell>
          <cell r="AH7" t="str">
            <v xml:space="preserve">    - Accumulated Depreciation</v>
          </cell>
          <cell r="AI7" t="str">
            <v>BS_ACCUM_DEPR</v>
          </cell>
          <cell r="AJ7">
            <v>0</v>
          </cell>
          <cell r="AK7" t="str">
            <v>NO</v>
          </cell>
        </row>
        <row r="8">
          <cell r="A8">
            <v>7</v>
          </cell>
          <cell r="B8" t="str">
            <v xml:space="preserve">    + Notes Receivable, Net</v>
          </cell>
          <cell r="C8" t="str">
            <v>NOTES_RECEIVABLE</v>
          </cell>
          <cell r="D8">
            <v>0</v>
          </cell>
          <cell r="E8" t="str">
            <v>NO</v>
          </cell>
          <cell r="F8" t="str">
            <v>Total Current Assets</v>
          </cell>
          <cell r="G8" t="str">
            <v>BS_CUR_ASSET_REPORT</v>
          </cell>
          <cell r="H8">
            <v>0</v>
          </cell>
          <cell r="I8" t="str">
            <v>BOLD</v>
          </cell>
          <cell r="J8" t="str">
            <v xml:space="preserve">    + Trading Securities</v>
          </cell>
          <cell r="K8" t="str">
            <v>BS_TRADING_SECURITIES</v>
          </cell>
          <cell r="L8">
            <v>0</v>
          </cell>
          <cell r="M8" t="str">
            <v>NO</v>
          </cell>
          <cell r="N8" t="str">
            <v xml:space="preserve">    - Reserve for Losses on Loans</v>
          </cell>
          <cell r="O8" t="str">
            <v>BS_RSRV_LOAN_LOSS</v>
          </cell>
          <cell r="P8">
            <v>0</v>
          </cell>
          <cell r="Q8" t="str">
            <v>NO</v>
          </cell>
          <cell r="R8" t="str">
            <v xml:space="preserve">    + Trading Securities</v>
          </cell>
          <cell r="S8" t="str">
            <v>BS_TRADING_SECURITIES</v>
          </cell>
          <cell r="T8">
            <v>0</v>
          </cell>
          <cell r="U8" t="str">
            <v>NO</v>
          </cell>
          <cell r="V8" t="str">
            <v xml:space="preserve">    + Real Estate Investments</v>
          </cell>
          <cell r="W8" t="str">
            <v>BS_RE_INVEST</v>
          </cell>
          <cell r="X8">
            <v>0</v>
          </cell>
          <cell r="Y8" t="str">
            <v>NO</v>
          </cell>
          <cell r="Z8" t="str">
            <v xml:space="preserve">    + Real Estate Investments</v>
          </cell>
          <cell r="AA8" t="str">
            <v>BS_RE_INVEST</v>
          </cell>
          <cell r="AB8">
            <v>0</v>
          </cell>
          <cell r="AC8" t="str">
            <v>NO</v>
          </cell>
          <cell r="AD8" t="str">
            <v>Total Utility Plant</v>
          </cell>
          <cell r="AE8" t="str">
            <v>BS_TOT_UTIL_PLANT</v>
          </cell>
          <cell r="AF8">
            <v>0</v>
          </cell>
          <cell r="AG8" t="str">
            <v>BOLD</v>
          </cell>
          <cell r="AH8" t="str">
            <v xml:space="preserve">  + Net Mortgages &amp; Notes</v>
          </cell>
          <cell r="AI8" t="str">
            <v>NET_MORTGAGES_NOTES</v>
          </cell>
          <cell r="AJ8">
            <v>0</v>
          </cell>
          <cell r="AK8" t="str">
            <v>NO</v>
          </cell>
        </row>
        <row r="9">
          <cell r="A9">
            <v>8</v>
          </cell>
          <cell r="B9" t="str">
            <v xml:space="preserve">  + Unbilled Revenues</v>
          </cell>
          <cell r="C9" t="str">
            <v>BS_UNBILLED_REVENUES</v>
          </cell>
          <cell r="D9">
            <v>0</v>
          </cell>
          <cell r="E9" t="str">
            <v>NO</v>
          </cell>
          <cell r="F9" t="str">
            <v xml:space="preserve">  + LT Investments &amp; LT Receivables</v>
          </cell>
          <cell r="G9" t="str">
            <v>BS_LT_INVEST</v>
          </cell>
          <cell r="H9">
            <v>0</v>
          </cell>
          <cell r="I9" t="str">
            <v>NO</v>
          </cell>
          <cell r="J9" t="str">
            <v xml:space="preserve">    + Investment Sec Avail for Sale</v>
          </cell>
          <cell r="K9" t="str">
            <v>BS_INVEST_SECS_AVAIL_FOR_SALE</v>
          </cell>
          <cell r="L9">
            <v>0</v>
          </cell>
          <cell r="M9" t="str">
            <v>NO</v>
          </cell>
          <cell r="N9" t="str">
            <v xml:space="preserve">  + Long-Term Investments</v>
          </cell>
          <cell r="O9" t="str">
            <v>BS_LT_INVEST</v>
          </cell>
          <cell r="P9">
            <v>0</v>
          </cell>
          <cell r="Q9" t="str">
            <v>NO</v>
          </cell>
          <cell r="R9" t="str">
            <v xml:space="preserve">    + Investment Sec Avail for Sale</v>
          </cell>
          <cell r="S9" t="str">
            <v>BS_INVEST_SECS_AVAIL_FOR_SALE</v>
          </cell>
          <cell r="T9">
            <v>0</v>
          </cell>
          <cell r="U9" t="str">
            <v>NO</v>
          </cell>
          <cell r="V9" t="str">
            <v xml:space="preserve">    + Other Long-Term Investments</v>
          </cell>
          <cell r="W9" t="str">
            <v>BS_LT_INVEST_OTHER</v>
          </cell>
          <cell r="X9">
            <v>0</v>
          </cell>
          <cell r="Y9" t="str">
            <v>NO</v>
          </cell>
          <cell r="Z9" t="str">
            <v xml:space="preserve">    + Other Investments</v>
          </cell>
          <cell r="AA9" t="str">
            <v>BS_LT_INVEST_OTHER</v>
          </cell>
          <cell r="AB9">
            <v>0</v>
          </cell>
          <cell r="AC9" t="str">
            <v>NO</v>
          </cell>
          <cell r="AD9" t="str">
            <v xml:space="preserve">  + Cash &amp; Near Cash Items</v>
          </cell>
          <cell r="AE9" t="str">
            <v>BS_CASH_NEAR_CASH_ITEM</v>
          </cell>
          <cell r="AF9">
            <v>0</v>
          </cell>
          <cell r="AG9" t="str">
            <v>NO</v>
          </cell>
          <cell r="AH9" t="str">
            <v xml:space="preserve">    + Mortgage Loan (REIT)</v>
          </cell>
          <cell r="AI9" t="str">
            <v>MORTGAGE_LOAN_REIT</v>
          </cell>
          <cell r="AJ9">
            <v>0</v>
          </cell>
          <cell r="AK9" t="str">
            <v>NO</v>
          </cell>
        </row>
        <row r="10">
          <cell r="A10">
            <v>9</v>
          </cell>
          <cell r="B10" t="str">
            <v xml:space="preserve">  + Inventories</v>
          </cell>
          <cell r="C10" t="str">
            <v>BS_INVENTORIES</v>
          </cell>
          <cell r="D10">
            <v>0</v>
          </cell>
          <cell r="E10" t="str">
            <v>NO</v>
          </cell>
          <cell r="F10" t="str">
            <v xml:space="preserve">  + Net Fixed Assets</v>
          </cell>
          <cell r="G10" t="str">
            <v>BS_NET_FIX_ASSET</v>
          </cell>
          <cell r="H10">
            <v>0</v>
          </cell>
          <cell r="I10" t="str">
            <v>NO</v>
          </cell>
          <cell r="J10" t="str">
            <v xml:space="preserve">    + Investment Sec Held to Mat</v>
          </cell>
          <cell r="K10" t="str">
            <v>BS_INVEST_SECS_HELD_TO_MATURITY</v>
          </cell>
          <cell r="L10">
            <v>0</v>
          </cell>
          <cell r="M10" t="str">
            <v>NO</v>
          </cell>
          <cell r="N10" t="str">
            <v xml:space="preserve">  + Net Fixed Assets</v>
          </cell>
          <cell r="O10" t="str">
            <v>BS_NET_FIX_ASSET</v>
          </cell>
          <cell r="P10">
            <v>0</v>
          </cell>
          <cell r="Q10" t="str">
            <v>NO</v>
          </cell>
          <cell r="R10" t="str">
            <v xml:space="preserve">    + Investment Sec Held to Mat</v>
          </cell>
          <cell r="S10" t="str">
            <v>BS_INVEST_SECS_HELD_TO_MATURITY</v>
          </cell>
          <cell r="T10">
            <v>0</v>
          </cell>
          <cell r="U10" t="str">
            <v>NO</v>
          </cell>
          <cell r="V10" t="str">
            <v xml:space="preserve">  + Net Fixed Assets</v>
          </cell>
          <cell r="W10" t="str">
            <v>BS_NET_FIX_ASSET</v>
          </cell>
          <cell r="X10">
            <v>0</v>
          </cell>
          <cell r="Y10" t="str">
            <v>NO</v>
          </cell>
          <cell r="Z10" t="str">
            <v xml:space="preserve">  + Cash &amp; Near Cash Items</v>
          </cell>
          <cell r="AA10" t="str">
            <v>BS_CASH_NEAR_CASH_ITEM</v>
          </cell>
          <cell r="AB10">
            <v>0</v>
          </cell>
          <cell r="AC10" t="str">
            <v>NO</v>
          </cell>
          <cell r="AD10" t="str">
            <v xml:space="preserve">  + Marketable Securities</v>
          </cell>
          <cell r="AE10" t="str">
            <v>BS_MKT_SEC_OTHER_ST_INVEST</v>
          </cell>
          <cell r="AF10">
            <v>0</v>
          </cell>
          <cell r="AG10" t="str">
            <v>NO</v>
          </cell>
          <cell r="AH10" t="str">
            <v xml:space="preserve">    + Notes Receivable</v>
          </cell>
          <cell r="AI10" t="str">
            <v>NOTES_RECEIVABLE</v>
          </cell>
          <cell r="AJ10">
            <v>0</v>
          </cell>
          <cell r="AK10" t="str">
            <v>NO</v>
          </cell>
        </row>
        <row r="11">
          <cell r="A11">
            <v>10</v>
          </cell>
          <cell r="B11" t="str">
            <v xml:space="preserve">    + Raw Materials</v>
          </cell>
          <cell r="C11" t="str">
            <v>INVTRY_RAW_MATERIALS</v>
          </cell>
          <cell r="D11">
            <v>0</v>
          </cell>
          <cell r="E11" t="str">
            <v>NO</v>
          </cell>
          <cell r="F11" t="str">
            <v xml:space="preserve">    + Gross Fixed Assets</v>
          </cell>
          <cell r="G11" t="str">
            <v>BS_GROSS_FIX_ASSET</v>
          </cell>
          <cell r="H11">
            <v>0</v>
          </cell>
          <cell r="I11" t="str">
            <v>NO</v>
          </cell>
          <cell r="J11" t="str">
            <v xml:space="preserve">    + Real Estate Investments</v>
          </cell>
          <cell r="K11" t="str">
            <v>BS_RE_INVEST</v>
          </cell>
          <cell r="L11">
            <v>0</v>
          </cell>
          <cell r="M11" t="str">
            <v>NO</v>
          </cell>
          <cell r="N11" t="str">
            <v xml:space="preserve">  + Other Assets</v>
          </cell>
          <cell r="O11" t="str">
            <v>BS_OTHER_ASSETS_DEF_CHRG_OTHER</v>
          </cell>
          <cell r="P11">
            <v>0</v>
          </cell>
          <cell r="Q11" t="str">
            <v>NO</v>
          </cell>
          <cell r="R11" t="str">
            <v xml:space="preserve">    + Real Estate Invest</v>
          </cell>
          <cell r="S11" t="str">
            <v>BS_RE_INVEST</v>
          </cell>
          <cell r="T11">
            <v>0</v>
          </cell>
          <cell r="U11" t="str">
            <v>NO</v>
          </cell>
          <cell r="V11" t="str">
            <v xml:space="preserve">  + Other Assets</v>
          </cell>
          <cell r="W11" t="str">
            <v>BS_OTHER_ASSETS_DEF_CHRG_OTHER</v>
          </cell>
          <cell r="X11">
            <v>0</v>
          </cell>
          <cell r="Y11" t="str">
            <v>NO</v>
          </cell>
          <cell r="Z11" t="str">
            <v xml:space="preserve">  + Accounts &amp; Notes Receivable</v>
          </cell>
          <cell r="AA11" t="str">
            <v>BS_ACCT_NOTE_RCV</v>
          </cell>
          <cell r="AB11">
            <v>0</v>
          </cell>
          <cell r="AC11" t="str">
            <v>NO</v>
          </cell>
          <cell r="AD11" t="str">
            <v xml:space="preserve">  + Restricted Bond Proceeds</v>
          </cell>
          <cell r="AE11" t="str">
            <v>BS_RESTRICT_BOND_PROCEED</v>
          </cell>
          <cell r="AF11">
            <v>0</v>
          </cell>
          <cell r="AG11" t="str">
            <v>NO</v>
          </cell>
          <cell r="AH11" t="str">
            <v xml:space="preserve">    - Less Allowance</v>
          </cell>
          <cell r="AI11" t="str">
            <v>BS_LESS_ALLOW</v>
          </cell>
          <cell r="AJ11">
            <v>0</v>
          </cell>
          <cell r="AK11" t="str">
            <v>NO</v>
          </cell>
        </row>
        <row r="12">
          <cell r="A12">
            <v>11</v>
          </cell>
          <cell r="B12" t="str">
            <v xml:space="preserve">    + Work In Process</v>
          </cell>
          <cell r="C12" t="str">
            <v>INVTRY_IN_PROGRESS</v>
          </cell>
          <cell r="D12">
            <v>0</v>
          </cell>
          <cell r="E12" t="str">
            <v>NO</v>
          </cell>
          <cell r="F12" t="str">
            <v xml:space="preserve">    - Accumulated Depreciation</v>
          </cell>
          <cell r="G12" t="str">
            <v>BS_ACCUM_DEPR</v>
          </cell>
          <cell r="H12">
            <v>0</v>
          </cell>
          <cell r="I12" t="str">
            <v>NO</v>
          </cell>
          <cell r="J12" t="str">
            <v xml:space="preserve">    + Other Investments</v>
          </cell>
          <cell r="K12" t="str">
            <v>BS_OTHER_INVESTMENTS</v>
          </cell>
          <cell r="L12">
            <v>0</v>
          </cell>
          <cell r="M12" t="str">
            <v>NO</v>
          </cell>
          <cell r="N12" t="str">
            <v xml:space="preserve">  + Customers' Acceptance Liability</v>
          </cell>
          <cell r="O12" t="str">
            <v>BS_CUST_ACCPT_LIAB_CUSTDY_SEC</v>
          </cell>
          <cell r="P12">
            <v>0</v>
          </cell>
          <cell r="Q12" t="str">
            <v>NO</v>
          </cell>
          <cell r="R12" t="str">
            <v xml:space="preserve">    + Other Investments</v>
          </cell>
          <cell r="S12" t="str">
            <v>BS_OTHER_INVESTMENTS</v>
          </cell>
          <cell r="T12">
            <v>0</v>
          </cell>
          <cell r="U12" t="str">
            <v>NO</v>
          </cell>
          <cell r="V12" t="str">
            <v>Total Assets</v>
          </cell>
          <cell r="W12" t="str">
            <v>BS_TOT_ASSET</v>
          </cell>
          <cell r="X12">
            <v>0</v>
          </cell>
          <cell r="Y12" t="str">
            <v>BOLD</v>
          </cell>
          <cell r="Z12" t="str">
            <v xml:space="preserve">  + Net Fixed Assets</v>
          </cell>
          <cell r="AA12" t="str">
            <v>BS_NET_FIX_ASSET</v>
          </cell>
          <cell r="AB12">
            <v>0</v>
          </cell>
          <cell r="AC12" t="str">
            <v>NO</v>
          </cell>
          <cell r="AD12" t="str">
            <v xml:space="preserve">  + Net Accounts Receivable</v>
          </cell>
          <cell r="AE12" t="str">
            <v>BS_ACCT_NOTE_RCV</v>
          </cell>
          <cell r="AF12">
            <v>0</v>
          </cell>
          <cell r="AG12" t="str">
            <v>NO</v>
          </cell>
          <cell r="AH12" t="str">
            <v xml:space="preserve">    + Mortgage Backed Invt</v>
          </cell>
          <cell r="AI12" t="str">
            <v>BS_TOT_MTG_BACK_INVEST_CMO</v>
          </cell>
          <cell r="AJ12">
            <v>0</v>
          </cell>
          <cell r="AK12" t="str">
            <v>NO</v>
          </cell>
        </row>
        <row r="13">
          <cell r="A13">
            <v>12</v>
          </cell>
          <cell r="B13" t="str">
            <v xml:space="preserve">    + Finished Goods</v>
          </cell>
          <cell r="C13" t="str">
            <v>INVTRY_FINISHED_GOODS</v>
          </cell>
          <cell r="D13">
            <v>0</v>
          </cell>
          <cell r="E13" t="str">
            <v>NO</v>
          </cell>
          <cell r="F13" t="str">
            <v xml:space="preserve">  + Other Long-Term Assets</v>
          </cell>
          <cell r="G13" t="str">
            <v>BS_OTHER_ASSETS_DEF_CHRG_OTHER</v>
          </cell>
          <cell r="H13">
            <v>0</v>
          </cell>
          <cell r="I13" t="str">
            <v>NO</v>
          </cell>
          <cell r="J13" t="str">
            <v xml:space="preserve">  + Net Receivables</v>
          </cell>
          <cell r="K13" t="str">
            <v>BS_ACCT_NOTE_RCV</v>
          </cell>
          <cell r="L13">
            <v>0</v>
          </cell>
          <cell r="M13" t="str">
            <v>NO</v>
          </cell>
          <cell r="N13" t="str">
            <v>Total Assets</v>
          </cell>
          <cell r="O13" t="str">
            <v>BS_TOT_ASSET</v>
          </cell>
          <cell r="P13">
            <v>0</v>
          </cell>
          <cell r="Q13" t="str">
            <v>BOLD</v>
          </cell>
          <cell r="R13" t="str">
            <v xml:space="preserve">  + Net Receivables</v>
          </cell>
          <cell r="S13" t="str">
            <v>BS_ACCT_NOTE_RCV</v>
          </cell>
          <cell r="T13">
            <v>0</v>
          </cell>
          <cell r="U13" t="str">
            <v>NO</v>
          </cell>
          <cell r="X13">
            <v>0</v>
          </cell>
          <cell r="Y13" t="str">
            <v>BOLD</v>
          </cell>
          <cell r="Z13" t="str">
            <v xml:space="preserve">  + Deferred Policy Acquisition Costs</v>
          </cell>
          <cell r="AA13" t="str">
            <v>BS_ACCUM_DEPR</v>
          </cell>
          <cell r="AB13">
            <v>0</v>
          </cell>
          <cell r="AC13" t="str">
            <v>NO</v>
          </cell>
          <cell r="AD13" t="str">
            <v xml:space="preserve">  + Supplies And Fuel</v>
          </cell>
          <cell r="AE13" t="str">
            <v>BS_INVENTORIES</v>
          </cell>
          <cell r="AF13">
            <v>0</v>
          </cell>
          <cell r="AG13" t="str">
            <v>NO</v>
          </cell>
          <cell r="AH13" t="str">
            <v>Total Real Estate Investments</v>
          </cell>
          <cell r="AI13" t="str">
            <v>BS_RE_INVEST</v>
          </cell>
          <cell r="AJ13">
            <v>0</v>
          </cell>
          <cell r="AK13" t="str">
            <v>BOLD</v>
          </cell>
        </row>
        <row r="14">
          <cell r="A14">
            <v>13</v>
          </cell>
          <cell r="B14" t="str">
            <v xml:space="preserve">    + Other Inventory</v>
          </cell>
          <cell r="C14" t="str">
            <v>BS_OTHER_INV</v>
          </cell>
          <cell r="D14">
            <v>0</v>
          </cell>
          <cell r="E14" t="str">
            <v>NO</v>
          </cell>
          <cell r="F14" t="str">
            <v>Total Long-Term Assets</v>
          </cell>
          <cell r="G14" t="str">
            <v>BS_TOT_NON_CUR_ASSET</v>
          </cell>
          <cell r="H14">
            <v>0</v>
          </cell>
          <cell r="I14" t="str">
            <v>BOLD</v>
          </cell>
          <cell r="J14" t="str">
            <v xml:space="preserve">  + Total Commercial Loans</v>
          </cell>
          <cell r="K14" t="str">
            <v>BS_COMM_LOAN</v>
          </cell>
          <cell r="L14">
            <v>0</v>
          </cell>
          <cell r="M14" t="str">
            <v>NO</v>
          </cell>
          <cell r="P14">
            <v>0</v>
          </cell>
          <cell r="Q14" t="str">
            <v>BOLD</v>
          </cell>
          <cell r="R14" t="str">
            <v xml:space="preserve">  + Total Commercial Loans</v>
          </cell>
          <cell r="S14" t="str">
            <v>BS_COMM_LOAN</v>
          </cell>
          <cell r="T14">
            <v>0</v>
          </cell>
          <cell r="U14" t="str">
            <v>NO</v>
          </cell>
          <cell r="V14" t="str">
            <v>Liabilities &amp; Shareholders' Equity</v>
          </cell>
          <cell r="X14">
            <v>0</v>
          </cell>
          <cell r="Y14" t="str">
            <v>BOLD</v>
          </cell>
          <cell r="Z14" t="str">
            <v xml:space="preserve">  + Other Assets</v>
          </cell>
          <cell r="AA14" t="str">
            <v>BS_OTHER_ASSETS_DEF_CHRG_OTHER</v>
          </cell>
          <cell r="AB14">
            <v>0</v>
          </cell>
          <cell r="AC14" t="str">
            <v>NO</v>
          </cell>
          <cell r="AD14" t="str">
            <v xml:space="preserve">  + Prepayments</v>
          </cell>
          <cell r="AE14" t="str">
            <v>BS_PREPAY</v>
          </cell>
          <cell r="AF14">
            <v>0</v>
          </cell>
          <cell r="AG14" t="str">
            <v>NO</v>
          </cell>
          <cell r="AH14" t="str">
            <v xml:space="preserve">  + Cash &amp; Near Cash Items</v>
          </cell>
          <cell r="AI14" t="str">
            <v>BS_CASH_NEAR_CASH_ITEM</v>
          </cell>
          <cell r="AJ14">
            <v>0</v>
          </cell>
          <cell r="AK14" t="str">
            <v>NO</v>
          </cell>
        </row>
        <row r="15">
          <cell r="A15">
            <v>14</v>
          </cell>
          <cell r="B15" t="str">
            <v xml:space="preserve">  + Other ST Assets</v>
          </cell>
          <cell r="C15" t="str">
            <v>OTHER_CURRENT_ASSETS_DETAILED</v>
          </cell>
          <cell r="D15">
            <v>0</v>
          </cell>
          <cell r="E15" t="str">
            <v>NO</v>
          </cell>
          <cell r="F15" t="str">
            <v>Total Assets</v>
          </cell>
          <cell r="G15" t="str">
            <v>BS_TOT_ASSET</v>
          </cell>
          <cell r="H15">
            <v>0</v>
          </cell>
          <cell r="I15" t="str">
            <v>BOLD</v>
          </cell>
          <cell r="J15" t="str">
            <v xml:space="preserve">    + Commercial RE Loans</v>
          </cell>
          <cell r="K15" t="str">
            <v>BS_COMMERCIAL_REAL_ESTATE_LOANS</v>
          </cell>
          <cell r="L15">
            <v>0</v>
          </cell>
          <cell r="M15" t="str">
            <v>NO</v>
          </cell>
          <cell r="N15" t="str">
            <v>Liabilities &amp; Shareholders' Equity</v>
          </cell>
          <cell r="P15">
            <v>0</v>
          </cell>
          <cell r="Q15" t="str">
            <v>BOLD</v>
          </cell>
          <cell r="R15" t="str">
            <v xml:space="preserve">    + Commercial RE Loans</v>
          </cell>
          <cell r="S15" t="str">
            <v>BS_COMMERCIAL_REAL_ESTATE_LOANS</v>
          </cell>
          <cell r="T15">
            <v>0</v>
          </cell>
          <cell r="U15" t="str">
            <v>NO</v>
          </cell>
          <cell r="V15" t="str">
            <v xml:space="preserve">  + Customer Deposits</v>
          </cell>
          <cell r="W15" t="str">
            <v>BS_CUSTOMER_DEPOSITS</v>
          </cell>
          <cell r="X15">
            <v>0</v>
          </cell>
          <cell r="Y15" t="str">
            <v>NO</v>
          </cell>
          <cell r="Z15" t="str">
            <v>Total Assets</v>
          </cell>
          <cell r="AA15" t="str">
            <v>BS_TOT_ASSET</v>
          </cell>
          <cell r="AB15">
            <v>0</v>
          </cell>
          <cell r="AC15" t="str">
            <v>BOLD</v>
          </cell>
          <cell r="AD15" t="str">
            <v xml:space="preserve">  + Other Current Assets</v>
          </cell>
          <cell r="AE15" t="str">
            <v>BS_OTHER_CUR_ASSET</v>
          </cell>
          <cell r="AF15">
            <v>0</v>
          </cell>
          <cell r="AG15" t="str">
            <v>NO</v>
          </cell>
          <cell r="AH15" t="str">
            <v xml:space="preserve">  + Accounts Receivable</v>
          </cell>
          <cell r="AI15" t="str">
            <v>ACCOUNTS_RECEIVABLE_REIT</v>
          </cell>
          <cell r="AJ15">
            <v>0</v>
          </cell>
          <cell r="AK15" t="str">
            <v>NO</v>
          </cell>
        </row>
        <row r="16">
          <cell r="A16">
            <v>15</v>
          </cell>
          <cell r="B16" t="str">
            <v xml:space="preserve">    + Prepaid Expenses</v>
          </cell>
          <cell r="C16" t="str">
            <v>BS_PREPAY</v>
          </cell>
          <cell r="D16">
            <v>0</v>
          </cell>
          <cell r="E16" t="str">
            <v>NO</v>
          </cell>
          <cell r="H16">
            <v>0</v>
          </cell>
          <cell r="I16" t="str">
            <v>BOLD</v>
          </cell>
          <cell r="J16" t="str">
            <v xml:space="preserve">    + Other Commercial Loans</v>
          </cell>
          <cell r="K16" t="str">
            <v>BS_OTHER_COMMERCIAL_LOANS</v>
          </cell>
          <cell r="L16">
            <v>0</v>
          </cell>
          <cell r="M16" t="str">
            <v>NO</v>
          </cell>
          <cell r="N16" t="str">
            <v xml:space="preserve">    + Demand Deposits</v>
          </cell>
          <cell r="O16" t="str">
            <v>BS_DEMAND_DPST</v>
          </cell>
          <cell r="P16">
            <v>0</v>
          </cell>
          <cell r="Q16" t="str">
            <v>NO</v>
          </cell>
          <cell r="R16" t="str">
            <v xml:space="preserve">    + Other Commercial Loans</v>
          </cell>
          <cell r="S16" t="str">
            <v>BS_OTHER_COMMERCIAL_LOANS</v>
          </cell>
          <cell r="T16">
            <v>0</v>
          </cell>
          <cell r="U16" t="str">
            <v>NO</v>
          </cell>
          <cell r="V16" t="str">
            <v xml:space="preserve">  + Total Debt</v>
          </cell>
          <cell r="W16" t="str">
            <v>SHORT_AND_LONG_TERM_DEBT</v>
          </cell>
          <cell r="X16">
            <v>0</v>
          </cell>
          <cell r="Y16" t="str">
            <v>NO</v>
          </cell>
          <cell r="AB16">
            <v>0</v>
          </cell>
          <cell r="AC16" t="str">
            <v>BOLD</v>
          </cell>
          <cell r="AD16" t="str">
            <v>Total Current Assets</v>
          </cell>
          <cell r="AE16" t="str">
            <v>BS_CUR_ASSET_REPORT</v>
          </cell>
          <cell r="AF16">
            <v>0</v>
          </cell>
          <cell r="AG16" t="str">
            <v>BOLD</v>
          </cell>
          <cell r="AH16" t="str">
            <v xml:space="preserve">  + Other Investments</v>
          </cell>
          <cell r="AI16" t="str">
            <v>OTHER_INVESTMENTS_REIT</v>
          </cell>
          <cell r="AJ16">
            <v>0</v>
          </cell>
          <cell r="AK16" t="str">
            <v>NO</v>
          </cell>
        </row>
        <row r="17">
          <cell r="A17">
            <v>16</v>
          </cell>
          <cell r="B17" t="str">
            <v xml:space="preserve">    + Derivative &amp; Hedging Assets</v>
          </cell>
          <cell r="C17" t="str">
            <v>BS_DERIV_&amp;_HEDGING_ASSETS_ST</v>
          </cell>
          <cell r="D17">
            <v>0</v>
          </cell>
          <cell r="E17" t="str">
            <v>NO</v>
          </cell>
          <cell r="F17" t="str">
            <v>Liabilities &amp; Shareholders' Equity</v>
          </cell>
          <cell r="H17">
            <v>0</v>
          </cell>
          <cell r="I17" t="str">
            <v>BOLD</v>
          </cell>
          <cell r="J17" t="str">
            <v xml:space="preserve">  + Total Consumer Loans</v>
          </cell>
          <cell r="K17" t="str">
            <v>BS_CONS_LOAN</v>
          </cell>
          <cell r="L17">
            <v>0</v>
          </cell>
          <cell r="M17" t="str">
            <v>NO</v>
          </cell>
          <cell r="N17" t="str">
            <v xml:space="preserve">    + Interest Bearing Deposits</v>
          </cell>
          <cell r="O17" t="str">
            <v>INTEREST_BEARING_DEPOSITS_RATIO</v>
          </cell>
          <cell r="P17">
            <v>0</v>
          </cell>
          <cell r="Q17" t="str">
            <v>NO</v>
          </cell>
          <cell r="R17" t="str">
            <v xml:space="preserve">  + Total Consumer Loans</v>
          </cell>
          <cell r="S17" t="str">
            <v>BS_CONS_LOAN</v>
          </cell>
          <cell r="T17">
            <v>0</v>
          </cell>
          <cell r="U17" t="str">
            <v>NO</v>
          </cell>
          <cell r="V17" t="str">
            <v xml:space="preserve">    + ST Borrowings &amp; Repos</v>
          </cell>
          <cell r="W17" t="str">
            <v>ST_BORROW_&amp;_SECS_SOLD_UND_REPO</v>
          </cell>
          <cell r="X17">
            <v>0</v>
          </cell>
          <cell r="Y17" t="str">
            <v>NO</v>
          </cell>
          <cell r="Z17" t="str">
            <v>Liabilities &amp; Shareholders' Equity</v>
          </cell>
          <cell r="AB17">
            <v>0</v>
          </cell>
          <cell r="AC17" t="str">
            <v>BOLD</v>
          </cell>
          <cell r="AD17" t="str">
            <v xml:space="preserve">  + Decommissioning Funds</v>
          </cell>
          <cell r="AE17" t="str">
            <v>BS_DECOMM_FUND</v>
          </cell>
          <cell r="AF17">
            <v>0</v>
          </cell>
          <cell r="AG17" t="str">
            <v>NO</v>
          </cell>
          <cell r="AH17" t="str">
            <v xml:space="preserve">  + Other Assets</v>
          </cell>
          <cell r="AI17" t="str">
            <v>BS_OTHER_ASSETS_DEF_CHRG_OTHER</v>
          </cell>
          <cell r="AJ17">
            <v>0</v>
          </cell>
          <cell r="AK17" t="str">
            <v>NO</v>
          </cell>
        </row>
        <row r="18">
          <cell r="A18">
            <v>17</v>
          </cell>
          <cell r="B18" t="str">
            <v xml:space="preserve">    + Assets Held-for-Sale</v>
          </cell>
          <cell r="C18" t="str">
            <v>BS_ASSETS_HELD_FOR_SALE_ST</v>
          </cell>
          <cell r="D18">
            <v>0</v>
          </cell>
          <cell r="E18" t="str">
            <v>NO</v>
          </cell>
          <cell r="F18" t="str">
            <v xml:space="preserve">  + Accounts Payable</v>
          </cell>
          <cell r="G18" t="str">
            <v>BS_ACCT_PAYABLE</v>
          </cell>
          <cell r="H18">
            <v>0</v>
          </cell>
          <cell r="I18" t="str">
            <v>NO</v>
          </cell>
          <cell r="J18" t="str">
            <v xml:space="preserve">    + Credit Card Loans</v>
          </cell>
          <cell r="K18" t="str">
            <v>BS_CREDIT_CARD_LOANS</v>
          </cell>
          <cell r="L18">
            <v>0</v>
          </cell>
          <cell r="M18" t="str">
            <v>NO</v>
          </cell>
          <cell r="N18" t="str">
            <v xml:space="preserve">    + Saving Deposits</v>
          </cell>
          <cell r="O18" t="str">
            <v>BS_SVNG_DPST</v>
          </cell>
          <cell r="P18">
            <v>0</v>
          </cell>
          <cell r="Q18" t="str">
            <v>NO</v>
          </cell>
          <cell r="R18" t="str">
            <v xml:space="preserve">    + Credit Card Loans</v>
          </cell>
          <cell r="S18" t="str">
            <v>BS_CREDIT_CARD_LOANS</v>
          </cell>
          <cell r="T18">
            <v>0</v>
          </cell>
          <cell r="U18" t="str">
            <v>NO</v>
          </cell>
          <cell r="V18" t="str">
            <v xml:space="preserve">    + Long-Term Borrowings</v>
          </cell>
          <cell r="W18" t="str">
            <v>BS_LT_BORROW</v>
          </cell>
          <cell r="X18">
            <v>0</v>
          </cell>
          <cell r="Y18" t="str">
            <v>NO</v>
          </cell>
          <cell r="Z18" t="str">
            <v xml:space="preserve">    + Reserve for Outstanding Claim &amp; Loss</v>
          </cell>
          <cell r="AA18" t="str">
            <v>BS_RSRV_FOR_OUT_CLAIM_LOSS</v>
          </cell>
          <cell r="AB18">
            <v>0</v>
          </cell>
          <cell r="AC18" t="str">
            <v>NO</v>
          </cell>
          <cell r="AD18" t="str">
            <v xml:space="preserve">  + Long-Term Investments</v>
          </cell>
          <cell r="AE18" t="str">
            <v>BS_LT_INVEST</v>
          </cell>
          <cell r="AF18">
            <v>0</v>
          </cell>
          <cell r="AG18" t="str">
            <v>NO</v>
          </cell>
          <cell r="AH18" t="str">
            <v xml:space="preserve">  + Restricted Assets</v>
          </cell>
          <cell r="AI18" t="str">
            <v>RESTRICTED_ASSETS</v>
          </cell>
          <cell r="AJ18">
            <v>0</v>
          </cell>
          <cell r="AK18" t="str">
            <v>NO</v>
          </cell>
        </row>
        <row r="19">
          <cell r="A19">
            <v>18</v>
          </cell>
          <cell r="B19" t="str">
            <v xml:space="preserve">    + Deferred Tax Assets</v>
          </cell>
          <cell r="C19" t="str">
            <v>BS_DEFERRED_TAX_ASSETS_ST</v>
          </cell>
          <cell r="D19">
            <v>0</v>
          </cell>
          <cell r="E19" t="str">
            <v>NO</v>
          </cell>
          <cell r="F19" t="str">
            <v xml:space="preserve">  + Short-Term Borrowings</v>
          </cell>
          <cell r="G19" t="str">
            <v>BS_ST_BORROW</v>
          </cell>
          <cell r="H19">
            <v>0</v>
          </cell>
          <cell r="I19" t="str">
            <v>NO</v>
          </cell>
          <cell r="J19" t="str">
            <v xml:space="preserve">    + Home Equity Loans</v>
          </cell>
          <cell r="K19" t="str">
            <v>BS_HOME_EQUITY_LOANS</v>
          </cell>
          <cell r="L19">
            <v>0</v>
          </cell>
          <cell r="M19" t="str">
            <v>NO</v>
          </cell>
          <cell r="N19" t="str">
            <v xml:space="preserve">    + Time Deposits</v>
          </cell>
          <cell r="O19" t="str">
            <v>BS_TIME_DPST</v>
          </cell>
          <cell r="P19">
            <v>0</v>
          </cell>
          <cell r="Q19" t="str">
            <v>NO</v>
          </cell>
          <cell r="R19" t="str">
            <v xml:space="preserve">    + Home Equity Loans</v>
          </cell>
          <cell r="S19" t="str">
            <v>BS_HOME_EQUITY_LOANS</v>
          </cell>
          <cell r="T19">
            <v>0</v>
          </cell>
          <cell r="U19" t="str">
            <v>NO</v>
          </cell>
          <cell r="V19" t="str">
            <v xml:space="preserve">  + Other Short-Term Liabilities</v>
          </cell>
          <cell r="W19" t="str">
            <v>BS_OTHER_ST_LIAB</v>
          </cell>
          <cell r="X19">
            <v>0</v>
          </cell>
          <cell r="Y19" t="str">
            <v>NO</v>
          </cell>
          <cell r="Z19" t="str">
            <v xml:space="preserve">    + Premium Reserve (Unearned)</v>
          </cell>
          <cell r="AA19" t="str">
            <v>BS_PREM_RSRV</v>
          </cell>
          <cell r="AB19">
            <v>0</v>
          </cell>
          <cell r="AC19" t="str">
            <v>NO</v>
          </cell>
          <cell r="AD19" t="str">
            <v xml:space="preserve">  + Investments in Associated Co.</v>
          </cell>
          <cell r="AE19" t="str">
            <v>BS_INVEST_IN_ASSOC_CO</v>
          </cell>
          <cell r="AF19">
            <v>0</v>
          </cell>
          <cell r="AG19" t="str">
            <v>NO</v>
          </cell>
          <cell r="AH19" t="str">
            <v>Total Assets</v>
          </cell>
          <cell r="AI19" t="str">
            <v>BS_TOT_ASSET</v>
          </cell>
          <cell r="AJ19">
            <v>0</v>
          </cell>
          <cell r="AK19" t="str">
            <v>BOLD</v>
          </cell>
        </row>
        <row r="20">
          <cell r="A20">
            <v>19</v>
          </cell>
          <cell r="B20" t="str">
            <v xml:space="preserve">    + Income Taxes Receivable</v>
          </cell>
          <cell r="C20" t="str">
            <v>BS_INCOME_TAX_RECEIVABLE_ST</v>
          </cell>
          <cell r="D20">
            <v>0</v>
          </cell>
          <cell r="E20" t="str">
            <v>NO</v>
          </cell>
          <cell r="F20" t="str">
            <v xml:space="preserve">  + Other Short-Term Liabilities</v>
          </cell>
          <cell r="G20" t="str">
            <v>BS_OTHER_ST_LIAB</v>
          </cell>
          <cell r="H20">
            <v>0</v>
          </cell>
          <cell r="I20" t="str">
            <v>NO</v>
          </cell>
          <cell r="J20" t="str">
            <v xml:space="preserve">    + 1-4 Family Residential Loans</v>
          </cell>
          <cell r="K20" t="str">
            <v>BS_1-4_FAMILY_RESIDENTIAL_LOANS</v>
          </cell>
          <cell r="L20">
            <v>0</v>
          </cell>
          <cell r="M20" t="str">
            <v>NO</v>
          </cell>
          <cell r="N20" t="str">
            <v xml:space="preserve">    + Other Deposits</v>
          </cell>
          <cell r="O20" t="str">
            <v>BS_OTHER_DPST</v>
          </cell>
          <cell r="P20">
            <v>0</v>
          </cell>
          <cell r="Q20" t="str">
            <v>NO</v>
          </cell>
          <cell r="R20" t="str">
            <v xml:space="preserve">    + 1-4 Family Residential Loans</v>
          </cell>
          <cell r="S20" t="str">
            <v>BS_1-4_FAMILY_RESIDENTIAL_LOANS</v>
          </cell>
          <cell r="T20">
            <v>0</v>
          </cell>
          <cell r="U20" t="str">
            <v>NO</v>
          </cell>
          <cell r="V20" t="str">
            <v xml:space="preserve">  + Other Long-Term Liabilities</v>
          </cell>
          <cell r="W20" t="str">
            <v>BS_OTHER_LT_LIABILITIES</v>
          </cell>
          <cell r="X20">
            <v>0</v>
          </cell>
          <cell r="Y20" t="str">
            <v>NO</v>
          </cell>
          <cell r="Z20" t="str">
            <v xml:space="preserve">    + Life Policy Benefits</v>
          </cell>
          <cell r="AA20" t="str">
            <v>BS_LIFE_PLCY_BNFT</v>
          </cell>
          <cell r="AB20">
            <v>0</v>
          </cell>
          <cell r="AC20" t="str">
            <v>NO</v>
          </cell>
          <cell r="AD20" t="str">
            <v xml:space="preserve">  + Other Property &amp; Equipment</v>
          </cell>
          <cell r="AE20" t="str">
            <v>BS_TOT_OTHER_PRPTY_AND_EQUIP</v>
          </cell>
          <cell r="AF20">
            <v>0</v>
          </cell>
          <cell r="AG20" t="str">
            <v>NO</v>
          </cell>
          <cell r="AJ20">
            <v>0</v>
          </cell>
          <cell r="AK20" t="str">
            <v>BOLD</v>
          </cell>
        </row>
        <row r="21">
          <cell r="A21">
            <v>20</v>
          </cell>
          <cell r="B21" t="str">
            <v xml:space="preserve">    + Discontinued Operations</v>
          </cell>
          <cell r="C21" t="str">
            <v>BS_ASSETS_OF_DISCONTINUED_OPS_ST</v>
          </cell>
          <cell r="D21">
            <v>0</v>
          </cell>
          <cell r="E21" t="str">
            <v>NO</v>
          </cell>
          <cell r="F21" t="str">
            <v>Total Current Liabilities</v>
          </cell>
          <cell r="G21" t="str">
            <v>BS_CUR_LIAB</v>
          </cell>
          <cell r="H21">
            <v>0</v>
          </cell>
          <cell r="I21" t="str">
            <v>BOLD</v>
          </cell>
          <cell r="J21" t="str">
            <v xml:space="preserve">    + Auto Loans</v>
          </cell>
          <cell r="K21" t="str">
            <v>AUTO_LOANS</v>
          </cell>
          <cell r="L21">
            <v>0</v>
          </cell>
          <cell r="M21" t="str">
            <v>NO</v>
          </cell>
          <cell r="N21" t="str">
            <v xml:space="preserve">  + Customer Deposits</v>
          </cell>
          <cell r="O21" t="str">
            <v>BS_CUSTOMER_DEPOSITS</v>
          </cell>
          <cell r="P21">
            <v>0</v>
          </cell>
          <cell r="Q21" t="str">
            <v>NO</v>
          </cell>
          <cell r="R21" t="str">
            <v xml:space="preserve">    + Auto Loans</v>
          </cell>
          <cell r="S21" t="str">
            <v>AUTO_LOANS</v>
          </cell>
          <cell r="T21">
            <v>0</v>
          </cell>
          <cell r="U21" t="str">
            <v>NO</v>
          </cell>
          <cell r="V21" t="str">
            <v>Total Liabilities</v>
          </cell>
          <cell r="W21" t="str">
            <v>BS_TOT_LIAB2</v>
          </cell>
          <cell r="X21">
            <v>0</v>
          </cell>
          <cell r="Y21" t="str">
            <v>BOLD</v>
          </cell>
          <cell r="Z21" t="str">
            <v xml:space="preserve">    + Other Insurance Reserves</v>
          </cell>
          <cell r="AA21" t="str">
            <v>BS_OTHER_OPER_RSRV</v>
          </cell>
          <cell r="AB21">
            <v>0</v>
          </cell>
          <cell r="AC21" t="str">
            <v>NO</v>
          </cell>
          <cell r="AD21" t="str">
            <v xml:space="preserve">  + Deferred Charges &amp; Others</v>
          </cell>
          <cell r="AE21" t="str">
            <v>BS_OTHER_ASSETS_DEF_CHRG_OTHER</v>
          </cell>
          <cell r="AF21">
            <v>0</v>
          </cell>
          <cell r="AG21" t="str">
            <v>NO</v>
          </cell>
          <cell r="AH21" t="str">
            <v>Liabilities &amp; Shareholders' Equity</v>
          </cell>
          <cell r="AJ21">
            <v>0</v>
          </cell>
          <cell r="AK21" t="str">
            <v>BOLD</v>
          </cell>
        </row>
        <row r="22">
          <cell r="A22">
            <v>21</v>
          </cell>
          <cell r="B22" t="str">
            <v xml:space="preserve">    + Misc ST Assets</v>
          </cell>
          <cell r="C22" t="str">
            <v>BS_OTHER_CUR_ASSET_LESS_PREPAY</v>
          </cell>
          <cell r="D22">
            <v>0</v>
          </cell>
          <cell r="E22" t="str">
            <v>NO</v>
          </cell>
          <cell r="F22" t="str">
            <v xml:space="preserve">  + Long-Term Borrowings</v>
          </cell>
          <cell r="G22" t="str">
            <v>BS_LT_BORROW</v>
          </cell>
          <cell r="H22">
            <v>0</v>
          </cell>
          <cell r="I22" t="str">
            <v>NO</v>
          </cell>
          <cell r="J22" t="str">
            <v xml:space="preserve">    + Student Loans</v>
          </cell>
          <cell r="K22" t="str">
            <v>STUDENT_LOANS</v>
          </cell>
          <cell r="L22">
            <v>0</v>
          </cell>
          <cell r="M22" t="str">
            <v>NO</v>
          </cell>
          <cell r="N22" t="str">
            <v xml:space="preserve">  + ST Borrowings &amp; Repos</v>
          </cell>
          <cell r="O22" t="str">
            <v>ST_BORROW_&amp;_SECS_SOLD_UND_REPO</v>
          </cell>
          <cell r="P22">
            <v>0</v>
          </cell>
          <cell r="Q22" t="str">
            <v>NO</v>
          </cell>
          <cell r="R22" t="str">
            <v xml:space="preserve">    + Student Loans</v>
          </cell>
          <cell r="S22" t="str">
            <v>STUDENT_LOANS</v>
          </cell>
          <cell r="T22">
            <v>0</v>
          </cell>
          <cell r="U22" t="str">
            <v>NO</v>
          </cell>
          <cell r="V22" t="str">
            <v xml:space="preserve">  + Total Preferred Equity</v>
          </cell>
          <cell r="W22" t="str">
            <v>BS_PFD_EQY</v>
          </cell>
          <cell r="X22">
            <v>0</v>
          </cell>
          <cell r="Y22" t="str">
            <v>NO</v>
          </cell>
          <cell r="Z22" t="str">
            <v xml:space="preserve">  + Total Insurance Reserves</v>
          </cell>
          <cell r="AA22" t="str">
            <v>BS_TOT_INSUR_RSRV</v>
          </cell>
          <cell r="AB22">
            <v>0</v>
          </cell>
          <cell r="AC22" t="str">
            <v>NO</v>
          </cell>
          <cell r="AD22" t="str">
            <v>Total Long Term Assets</v>
          </cell>
          <cell r="AE22" t="str">
            <v>OTHER_ASSETS_AND_LT_INVESTMENTS</v>
          </cell>
          <cell r="AF22">
            <v>0</v>
          </cell>
          <cell r="AG22" t="str">
            <v>BOLD</v>
          </cell>
          <cell r="AH22" t="str">
            <v xml:space="preserve">  + Accounts Payable</v>
          </cell>
          <cell r="AI22" t="str">
            <v>ACCOUNTS_PAYABLE_AND_ACCRUALS</v>
          </cell>
          <cell r="AJ22">
            <v>0</v>
          </cell>
          <cell r="AK22" t="str">
            <v>NO</v>
          </cell>
        </row>
        <row r="23">
          <cell r="A23">
            <v>22</v>
          </cell>
          <cell r="B23" t="str">
            <v>Total Current Assets</v>
          </cell>
          <cell r="C23" t="str">
            <v>BS_CUR_ASSET_REPORT</v>
          </cell>
          <cell r="D23">
            <v>0</v>
          </cell>
          <cell r="E23" t="str">
            <v>BOLD</v>
          </cell>
          <cell r="F23" t="str">
            <v xml:space="preserve">  + Other Long-Term Liabilities</v>
          </cell>
          <cell r="G23" t="str">
            <v>BS_OTHER_LT_LIABILITIES</v>
          </cell>
          <cell r="H23">
            <v>0</v>
          </cell>
          <cell r="I23" t="str">
            <v>NO</v>
          </cell>
          <cell r="J23" t="str">
            <v xml:space="preserve">    + Other Consumer Loans</v>
          </cell>
          <cell r="K23" t="str">
            <v>BS_OTHER_CONSUMER_LOANS</v>
          </cell>
          <cell r="L23">
            <v>0</v>
          </cell>
          <cell r="M23" t="str">
            <v>NO</v>
          </cell>
          <cell r="N23" t="str">
            <v xml:space="preserve">  + Other Short-Term Liabilities</v>
          </cell>
          <cell r="O23" t="str">
            <v>ST_LIAB_AND_CUST_ACC</v>
          </cell>
          <cell r="P23">
            <v>0</v>
          </cell>
          <cell r="Q23" t="str">
            <v>NO</v>
          </cell>
          <cell r="R23" t="str">
            <v xml:space="preserve">    + Other Consumer Loans</v>
          </cell>
          <cell r="S23" t="str">
            <v>BS_OTHER_CONSUMER_LOANS</v>
          </cell>
          <cell r="T23">
            <v>0</v>
          </cell>
          <cell r="U23" t="str">
            <v>NO</v>
          </cell>
          <cell r="V23" t="str">
            <v xml:space="preserve">  + Minority Interest</v>
          </cell>
          <cell r="W23" t="str">
            <v>MINORITY_NONCONTROLLING_INTEREST</v>
          </cell>
          <cell r="X23">
            <v>0</v>
          </cell>
          <cell r="Y23" t="str">
            <v>NO</v>
          </cell>
          <cell r="Z23" t="str">
            <v xml:space="preserve">  + Short-Term Borrowings</v>
          </cell>
          <cell r="AA23" t="str">
            <v>BS_ST_BORROW</v>
          </cell>
          <cell r="AB23">
            <v>0</v>
          </cell>
          <cell r="AC23" t="str">
            <v>NO</v>
          </cell>
          <cell r="AD23" t="str">
            <v>Total Assets</v>
          </cell>
          <cell r="AE23" t="str">
            <v>BS_TOT_ASSET</v>
          </cell>
          <cell r="AF23">
            <v>0</v>
          </cell>
          <cell r="AG23" t="str">
            <v>BOLD</v>
          </cell>
          <cell r="AH23" t="str">
            <v xml:space="preserve">  + ST Liabilities &amp; Deposits</v>
          </cell>
          <cell r="AI23" t="str">
            <v>ST_LIAB_AND_DPST</v>
          </cell>
          <cell r="AJ23">
            <v>0</v>
          </cell>
          <cell r="AK23" t="str">
            <v>NO</v>
          </cell>
        </row>
        <row r="24">
          <cell r="A24">
            <v>23</v>
          </cell>
          <cell r="B24" t="str">
            <v xml:space="preserve">  + Property, Plant &amp; Equip, Net</v>
          </cell>
          <cell r="C24" t="str">
            <v>BS_NET_FIX_ASSET</v>
          </cell>
          <cell r="D24">
            <v>0</v>
          </cell>
          <cell r="E24" t="str">
            <v>NO</v>
          </cell>
          <cell r="F24" t="str">
            <v>Total Long-Term Liabilities</v>
          </cell>
          <cell r="G24" t="str">
            <v>NON_CUR_LIAB</v>
          </cell>
          <cell r="H24">
            <v>0</v>
          </cell>
          <cell r="I24" t="str">
            <v>BOLD</v>
          </cell>
          <cell r="J24" t="str">
            <v xml:space="preserve">  + Other Loans</v>
          </cell>
          <cell r="K24" t="str">
            <v>BS_OTHER_LOAN</v>
          </cell>
          <cell r="L24">
            <v>0</v>
          </cell>
          <cell r="M24" t="str">
            <v>NO</v>
          </cell>
          <cell r="N24" t="str">
            <v xml:space="preserve">  + Long-Term Borrowings</v>
          </cell>
          <cell r="O24" t="str">
            <v>BS_LT_BORROW</v>
          </cell>
          <cell r="P24">
            <v>0</v>
          </cell>
          <cell r="Q24" t="str">
            <v>NO</v>
          </cell>
          <cell r="R24" t="str">
            <v xml:space="preserve">  + Other Loans</v>
          </cell>
          <cell r="S24" t="str">
            <v>BS_OTHER_LOAN</v>
          </cell>
          <cell r="T24">
            <v>0</v>
          </cell>
          <cell r="U24" t="str">
            <v>NO</v>
          </cell>
          <cell r="V24" t="str">
            <v xml:space="preserve">  + Share Capital &amp; APIC</v>
          </cell>
          <cell r="W24" t="str">
            <v>BS_SH_CAP_AND_APIC</v>
          </cell>
          <cell r="X24">
            <v>0</v>
          </cell>
          <cell r="Y24" t="str">
            <v>NO</v>
          </cell>
          <cell r="Z24" t="str">
            <v xml:space="preserve">  + Other Short-Term Liabilities</v>
          </cell>
          <cell r="AA24" t="str">
            <v>BS_OTHER_ST_LIAB</v>
          </cell>
          <cell r="AB24">
            <v>0</v>
          </cell>
          <cell r="AC24" t="str">
            <v>NO</v>
          </cell>
          <cell r="AF24">
            <v>0</v>
          </cell>
          <cell r="AG24" t="str">
            <v>BOLD</v>
          </cell>
          <cell r="AH24" t="str">
            <v xml:space="preserve">  + Secured &amp; Unsecured Debt</v>
          </cell>
          <cell r="AI24" t="str">
            <v>SHORT_AND_LONG_TERM_DEBT</v>
          </cell>
          <cell r="AJ24">
            <v>0</v>
          </cell>
          <cell r="AK24" t="str">
            <v>NO</v>
          </cell>
        </row>
        <row r="25">
          <cell r="A25">
            <v>24</v>
          </cell>
          <cell r="B25" t="str">
            <v xml:space="preserve">    + Property, Plant &amp; Equip</v>
          </cell>
          <cell r="C25" t="str">
            <v>BS_GROSS_FIX_ASSET</v>
          </cell>
          <cell r="D25">
            <v>0</v>
          </cell>
          <cell r="E25" t="str">
            <v>NO</v>
          </cell>
          <cell r="F25" t="str">
            <v>Total Liabilities</v>
          </cell>
          <cell r="G25" t="str">
            <v>BS_TOT_LIAB2</v>
          </cell>
          <cell r="H25">
            <v>0</v>
          </cell>
          <cell r="I25" t="str">
            <v>BOLD</v>
          </cell>
          <cell r="J25" t="str">
            <v xml:space="preserve">  + Total Loans</v>
          </cell>
          <cell r="K25" t="str">
            <v>BS_TOT_LOAN</v>
          </cell>
          <cell r="L25">
            <v>0</v>
          </cell>
          <cell r="M25" t="str">
            <v>NO</v>
          </cell>
          <cell r="N25" t="str">
            <v xml:space="preserve">  + Other Long-Term Liabilities</v>
          </cell>
          <cell r="O25" t="str">
            <v>BS_OTHER_LT_LIABILITIES</v>
          </cell>
          <cell r="P25">
            <v>0</v>
          </cell>
          <cell r="Q25" t="str">
            <v>NO</v>
          </cell>
          <cell r="R25" t="str">
            <v xml:space="preserve">  + Total Loans</v>
          </cell>
          <cell r="S25" t="str">
            <v>BS_TOT_LOAN</v>
          </cell>
          <cell r="T25">
            <v>0</v>
          </cell>
          <cell r="U25" t="str">
            <v>NO</v>
          </cell>
          <cell r="V25" t="str">
            <v xml:space="preserve">  + Retained Earnings &amp; Other Equity</v>
          </cell>
          <cell r="W25" t="str">
            <v>BS_RETAIN_EARN</v>
          </cell>
          <cell r="X25">
            <v>0</v>
          </cell>
          <cell r="Y25" t="str">
            <v>NO</v>
          </cell>
          <cell r="Z25" t="str">
            <v xml:space="preserve">  + Long-Term Borrowings</v>
          </cell>
          <cell r="AA25" t="str">
            <v>BS_LT_BORROW</v>
          </cell>
          <cell r="AB25">
            <v>0</v>
          </cell>
          <cell r="AC25" t="str">
            <v>NO</v>
          </cell>
          <cell r="AD25" t="str">
            <v>Liabilities &amp; Shareholders' Equity</v>
          </cell>
          <cell r="AF25">
            <v>0</v>
          </cell>
          <cell r="AG25" t="str">
            <v>BOLD</v>
          </cell>
          <cell r="AH25" t="str">
            <v xml:space="preserve">    + Unsecured Debt</v>
          </cell>
          <cell r="AI25" t="str">
            <v>BS_NOTES_AND_UNSECURED_DEBT</v>
          </cell>
          <cell r="AJ25">
            <v>0</v>
          </cell>
          <cell r="AK25" t="str">
            <v>NO</v>
          </cell>
        </row>
        <row r="26">
          <cell r="A26">
            <v>25</v>
          </cell>
          <cell r="B26" t="str">
            <v xml:space="preserve">    - Accumulated Depreciation</v>
          </cell>
          <cell r="C26" t="str">
            <v>BS_ACCUM_DEPR</v>
          </cell>
          <cell r="D26">
            <v>0</v>
          </cell>
          <cell r="E26" t="str">
            <v>NO</v>
          </cell>
          <cell r="F26" t="str">
            <v xml:space="preserve">  + Total Preferred Equity</v>
          </cell>
          <cell r="G26" t="str">
            <v>BS_PFD_EQY</v>
          </cell>
          <cell r="H26">
            <v>0</v>
          </cell>
          <cell r="I26" t="str">
            <v>NO</v>
          </cell>
          <cell r="J26" t="str">
            <v xml:space="preserve">    - Reserve for Loan Losses</v>
          </cell>
          <cell r="K26" t="str">
            <v>BS_RSRV_LOAN_LOSS</v>
          </cell>
          <cell r="L26">
            <v>0</v>
          </cell>
          <cell r="M26" t="str">
            <v>NO</v>
          </cell>
          <cell r="N26" t="str">
            <v>Total Liabilities</v>
          </cell>
          <cell r="O26" t="str">
            <v>BS_TOT_LIAB2</v>
          </cell>
          <cell r="P26">
            <v>0</v>
          </cell>
          <cell r="Q26" t="str">
            <v>BOLD</v>
          </cell>
          <cell r="R26" t="str">
            <v xml:space="preserve">    - Reserve for Loan Losses</v>
          </cell>
          <cell r="S26" t="str">
            <v>BS_RSRV_LOAN_LOSS</v>
          </cell>
          <cell r="T26">
            <v>0</v>
          </cell>
          <cell r="U26" t="str">
            <v>NO</v>
          </cell>
          <cell r="V26" t="str">
            <v>Total Equity</v>
          </cell>
          <cell r="W26" t="str">
            <v>TOTAL_EQUITY</v>
          </cell>
          <cell r="X26">
            <v>0</v>
          </cell>
          <cell r="Y26" t="str">
            <v>BOLD</v>
          </cell>
          <cell r="Z26" t="str">
            <v xml:space="preserve">  + Other Long-Term Liabilities</v>
          </cell>
          <cell r="AA26" t="str">
            <v>BS_OTHER_LT_LIABILITIES</v>
          </cell>
          <cell r="AB26">
            <v>0</v>
          </cell>
          <cell r="AC26" t="str">
            <v>NO</v>
          </cell>
          <cell r="AD26" t="str">
            <v xml:space="preserve">  + ST Portion of LT Debts</v>
          </cell>
          <cell r="AE26" t="str">
            <v>BS_ST_PORTION_OF_LT_DEBT</v>
          </cell>
          <cell r="AF26">
            <v>0</v>
          </cell>
          <cell r="AG26" t="str">
            <v>NO</v>
          </cell>
          <cell r="AH26" t="str">
            <v xml:space="preserve">    + Secured Debt</v>
          </cell>
          <cell r="AI26" t="str">
            <v>BS_MORTGAGE_&amp;_OTHER_SECURED_DEBT</v>
          </cell>
          <cell r="AJ26">
            <v>0</v>
          </cell>
          <cell r="AK26" t="str">
            <v>NO</v>
          </cell>
        </row>
        <row r="27">
          <cell r="A27">
            <v>26</v>
          </cell>
          <cell r="B27" t="str">
            <v xml:space="preserve">  + LT Investments &amp; Receivables</v>
          </cell>
          <cell r="C27" t="str">
            <v>BS_LT_INVEST</v>
          </cell>
          <cell r="D27">
            <v>0</v>
          </cell>
          <cell r="E27" t="str">
            <v>NO</v>
          </cell>
          <cell r="F27" t="str">
            <v xml:space="preserve">  + Minority Interest</v>
          </cell>
          <cell r="G27" t="str">
            <v>MINORITY_NONCONTROLLING_INTEREST</v>
          </cell>
          <cell r="H27">
            <v>0</v>
          </cell>
          <cell r="I27" t="str">
            <v>NO</v>
          </cell>
          <cell r="J27" t="str">
            <v xml:space="preserve">  + Net Loans</v>
          </cell>
          <cell r="K27" t="str">
            <v>BS_LOAN_MTG</v>
          </cell>
          <cell r="L27">
            <v>0</v>
          </cell>
          <cell r="M27" t="str">
            <v>NO</v>
          </cell>
          <cell r="N27" t="str">
            <v xml:space="preserve">  + Total Preferred Equity</v>
          </cell>
          <cell r="O27" t="str">
            <v>BS_PFD_EQY</v>
          </cell>
          <cell r="P27">
            <v>0</v>
          </cell>
          <cell r="Q27" t="str">
            <v>NO</v>
          </cell>
          <cell r="R27" t="str">
            <v xml:space="preserve">  + Net Loans</v>
          </cell>
          <cell r="S27" t="str">
            <v>BS_LOAN_MTG</v>
          </cell>
          <cell r="T27">
            <v>0</v>
          </cell>
          <cell r="U27" t="str">
            <v>NO</v>
          </cell>
          <cell r="V27" t="str">
            <v>Total Liabilities &amp; Equity</v>
          </cell>
          <cell r="W27" t="str">
            <v>TOT_LIAB_AND_EQY</v>
          </cell>
          <cell r="X27">
            <v>0</v>
          </cell>
          <cell r="Y27" t="str">
            <v>BOLD</v>
          </cell>
          <cell r="Z27" t="str">
            <v xml:space="preserve">  + Funds for Future Appropriations</v>
          </cell>
          <cell r="AA27" t="str">
            <v>BS_FUND_FOR_FUT_APPROP</v>
          </cell>
          <cell r="AB27">
            <v>0</v>
          </cell>
          <cell r="AC27" t="str">
            <v>NO</v>
          </cell>
          <cell r="AD27" t="str">
            <v xml:space="preserve">  + Short Term Debt</v>
          </cell>
          <cell r="AE27" t="str">
            <v>BS_ST_DEBT</v>
          </cell>
          <cell r="AF27">
            <v>0</v>
          </cell>
          <cell r="AG27" t="str">
            <v>NO</v>
          </cell>
          <cell r="AH27" t="str">
            <v xml:space="preserve">  + Other Long-Term Liabilities</v>
          </cell>
          <cell r="AI27" t="str">
            <v>BS_OTHER_LT_LIABILITIES</v>
          </cell>
          <cell r="AJ27">
            <v>0</v>
          </cell>
          <cell r="AK27" t="str">
            <v>NO</v>
          </cell>
        </row>
        <row r="28">
          <cell r="A28">
            <v>27</v>
          </cell>
          <cell r="B28" t="str">
            <v xml:space="preserve">    + LT Investments</v>
          </cell>
          <cell r="C28" t="str">
            <v>BS_LONG_TERM_INVESTMENTS</v>
          </cell>
          <cell r="D28">
            <v>0</v>
          </cell>
          <cell r="E28" t="str">
            <v>NO</v>
          </cell>
          <cell r="F28" t="str">
            <v xml:space="preserve">  + Share Capital &amp; APIC</v>
          </cell>
          <cell r="G28" t="str">
            <v>BS_SH_CAP_AND_APIC</v>
          </cell>
          <cell r="H28">
            <v>0</v>
          </cell>
          <cell r="I28" t="str">
            <v>NO</v>
          </cell>
          <cell r="J28" t="str">
            <v xml:space="preserve">  + Net Fixed Assets</v>
          </cell>
          <cell r="K28" t="str">
            <v>BS_NET_FIX_ASSET</v>
          </cell>
          <cell r="L28">
            <v>0</v>
          </cell>
          <cell r="M28" t="str">
            <v>NO</v>
          </cell>
          <cell r="N28" t="str">
            <v xml:space="preserve">  + Minority Interest</v>
          </cell>
          <cell r="O28" t="str">
            <v>MINORITY_NONCONTROLLING_INTEREST</v>
          </cell>
          <cell r="P28">
            <v>0</v>
          </cell>
          <cell r="Q28" t="str">
            <v>NO</v>
          </cell>
          <cell r="R28" t="str">
            <v xml:space="preserve">  + Net Fixed Assets</v>
          </cell>
          <cell r="S28" t="str">
            <v>BS_NET_FIX_ASSET</v>
          </cell>
          <cell r="T28">
            <v>0</v>
          </cell>
          <cell r="U28" t="str">
            <v>NO</v>
          </cell>
          <cell r="X28">
            <v>0</v>
          </cell>
          <cell r="Y28" t="str">
            <v>BOLD</v>
          </cell>
          <cell r="Z28" t="str">
            <v>Total Liabilities</v>
          </cell>
          <cell r="AA28" t="str">
            <v>BS_TOT_LIAB2</v>
          </cell>
          <cell r="AB28">
            <v>0</v>
          </cell>
          <cell r="AC28" t="str">
            <v>BOLD</v>
          </cell>
          <cell r="AD28" t="str">
            <v xml:space="preserve">  + Accounts Payable</v>
          </cell>
          <cell r="AE28" t="str">
            <v>BS_ACCT_PAYABLE</v>
          </cell>
          <cell r="AF28">
            <v>0</v>
          </cell>
          <cell r="AG28" t="str">
            <v>NO</v>
          </cell>
          <cell r="AH28" t="str">
            <v>Total Liabilities</v>
          </cell>
          <cell r="AI28" t="str">
            <v>BS_TOT_LIAB2</v>
          </cell>
          <cell r="AJ28">
            <v>0</v>
          </cell>
          <cell r="AK28" t="str">
            <v>BOLD</v>
          </cell>
        </row>
        <row r="29">
          <cell r="A29">
            <v>28</v>
          </cell>
          <cell r="B29" t="str">
            <v xml:space="preserve">    + LT Marketable Securities</v>
          </cell>
          <cell r="C29" t="str">
            <v>BS_LT_MARKETABLE_SECURITIES</v>
          </cell>
          <cell r="D29">
            <v>0</v>
          </cell>
          <cell r="E29" t="str">
            <v>NO</v>
          </cell>
          <cell r="F29" t="str">
            <v xml:space="preserve">  + Retained Earnings &amp; Other Equity</v>
          </cell>
          <cell r="G29" t="str">
            <v>BS_RETAIN_EARN</v>
          </cell>
          <cell r="H29">
            <v>0</v>
          </cell>
          <cell r="I29" t="str">
            <v>NO</v>
          </cell>
          <cell r="J29" t="str">
            <v xml:space="preserve">    + Property, Plant &amp; Equip</v>
          </cell>
          <cell r="K29" t="str">
            <v>BS_TOT_OTHER_PRPTY_AND_EQUIP</v>
          </cell>
          <cell r="L29">
            <v>0</v>
          </cell>
          <cell r="M29" t="str">
            <v>NO</v>
          </cell>
          <cell r="N29" t="str">
            <v xml:space="preserve">  + Share Capital &amp; APIC</v>
          </cell>
          <cell r="O29" t="str">
            <v>BS_SH_CAP_AND_APIC</v>
          </cell>
          <cell r="P29">
            <v>0</v>
          </cell>
          <cell r="Q29" t="str">
            <v>NO</v>
          </cell>
          <cell r="R29" t="str">
            <v xml:space="preserve">    + Property, Plant &amp; Equip</v>
          </cell>
          <cell r="S29" t="str">
            <v>BS_TOT_OTHER_PRPTY_AND_EQUIP</v>
          </cell>
          <cell r="T29">
            <v>0</v>
          </cell>
          <cell r="U29" t="str">
            <v>NO</v>
          </cell>
          <cell r="V29" t="str">
            <v>Reference Items</v>
          </cell>
          <cell r="X29">
            <v>0</v>
          </cell>
          <cell r="Y29" t="str">
            <v>BOLD</v>
          </cell>
          <cell r="Z29" t="str">
            <v xml:space="preserve">  + Total Preferred Equity</v>
          </cell>
          <cell r="AA29" t="str">
            <v>BS_PFD_EQY</v>
          </cell>
          <cell r="AB29">
            <v>0</v>
          </cell>
          <cell r="AC29" t="str">
            <v>NO</v>
          </cell>
          <cell r="AD29" t="str">
            <v xml:space="preserve">  + Accruals</v>
          </cell>
          <cell r="AE29" t="str">
            <v>BS_ACCRUAL</v>
          </cell>
          <cell r="AF29">
            <v>0</v>
          </cell>
          <cell r="AG29" t="str">
            <v>NO</v>
          </cell>
          <cell r="AH29" t="str">
            <v xml:space="preserve">  + Total Preferred Equity</v>
          </cell>
          <cell r="AI29" t="str">
            <v>BS_PFD_EQY</v>
          </cell>
          <cell r="AJ29">
            <v>0</v>
          </cell>
          <cell r="AK29" t="str">
            <v>NO</v>
          </cell>
        </row>
        <row r="30">
          <cell r="A30">
            <v>29</v>
          </cell>
          <cell r="B30" t="str">
            <v xml:space="preserve">    + LT Receivables</v>
          </cell>
          <cell r="C30" t="str">
            <v>BS_LT_RECEIVABLES</v>
          </cell>
          <cell r="D30">
            <v>0</v>
          </cell>
          <cell r="E30" t="str">
            <v>NO</v>
          </cell>
          <cell r="F30" t="str">
            <v>Total Equity</v>
          </cell>
          <cell r="G30" t="str">
            <v>TOTAL_EQUITY</v>
          </cell>
          <cell r="H30">
            <v>0</v>
          </cell>
          <cell r="I30" t="str">
            <v>BOLD</v>
          </cell>
          <cell r="J30" t="str">
            <v xml:space="preserve">    + Operating Lease Assets</v>
          </cell>
          <cell r="K30" t="str">
            <v>BS_OPERATING_LEASE_ASSETS</v>
          </cell>
          <cell r="L30">
            <v>0</v>
          </cell>
          <cell r="M30" t="str">
            <v>NO</v>
          </cell>
          <cell r="N30" t="str">
            <v xml:space="preserve">  + Retained Earnings &amp; Other Equity</v>
          </cell>
          <cell r="O30" t="str">
            <v>BS_RETAIN_EARN</v>
          </cell>
          <cell r="P30">
            <v>0</v>
          </cell>
          <cell r="Q30" t="str">
            <v>NO</v>
          </cell>
          <cell r="R30" t="str">
            <v xml:space="preserve">    + Operating Lease Assets</v>
          </cell>
          <cell r="S30" t="str">
            <v>BS_OPERATING_LEASE_ASSETS</v>
          </cell>
          <cell r="T30">
            <v>0</v>
          </cell>
          <cell r="U30" t="str">
            <v>NO</v>
          </cell>
          <cell r="V30" t="str">
            <v>Accounting Standard</v>
          </cell>
          <cell r="W30" t="str">
            <v>ACCOUNTING_STANDARD</v>
          </cell>
          <cell r="X30">
            <v>0</v>
          </cell>
          <cell r="Y30" t="str">
            <v>BOLD</v>
          </cell>
          <cell r="Z30" t="str">
            <v xml:space="preserve">  + Minority Interest</v>
          </cell>
          <cell r="AA30" t="str">
            <v>MINORITY_NONCONTROLLING_INTEREST</v>
          </cell>
          <cell r="AB30">
            <v>0</v>
          </cell>
          <cell r="AC30" t="str">
            <v>NO</v>
          </cell>
          <cell r="AD30" t="str">
            <v xml:space="preserve">  + Other Current Liabilities</v>
          </cell>
          <cell r="AE30" t="str">
            <v>BS_OTHER_CUR_LIAB</v>
          </cell>
          <cell r="AF30">
            <v>0</v>
          </cell>
          <cell r="AG30" t="str">
            <v>NO</v>
          </cell>
          <cell r="AH30" t="str">
            <v xml:space="preserve">  + Minority Interest</v>
          </cell>
          <cell r="AI30" t="str">
            <v>MINORITY_NONCONTROLLING_INTEREST</v>
          </cell>
          <cell r="AJ30">
            <v>0</v>
          </cell>
          <cell r="AK30" t="str">
            <v>NO</v>
          </cell>
        </row>
        <row r="31">
          <cell r="A31">
            <v>30</v>
          </cell>
          <cell r="B31" t="str">
            <v xml:space="preserve">  + Other LT Assets</v>
          </cell>
          <cell r="C31" t="str">
            <v>BS_OTHER_ASSETS_DEF_CHRG_OTHER</v>
          </cell>
          <cell r="D31">
            <v>0</v>
          </cell>
          <cell r="E31" t="str">
            <v>NO</v>
          </cell>
          <cell r="F31" t="str">
            <v>Total Liabilities &amp; Equity</v>
          </cell>
          <cell r="G31" t="str">
            <v>TOT_LIAB_AND_EQY</v>
          </cell>
          <cell r="H31">
            <v>0</v>
          </cell>
          <cell r="I31" t="str">
            <v>BOLD</v>
          </cell>
          <cell r="J31" t="str">
            <v xml:space="preserve">  + Total Intangible Assets</v>
          </cell>
          <cell r="K31" t="str">
            <v>BS_DISCLOSED_INTANGIBLES</v>
          </cell>
          <cell r="L31">
            <v>0</v>
          </cell>
          <cell r="M31" t="str">
            <v>NO</v>
          </cell>
          <cell r="N31" t="str">
            <v>Total Equity</v>
          </cell>
          <cell r="O31" t="str">
            <v>TOTAL_EQUITY</v>
          </cell>
          <cell r="P31">
            <v>0</v>
          </cell>
          <cell r="Q31" t="str">
            <v>BOLD</v>
          </cell>
          <cell r="R31" t="str">
            <v xml:space="preserve">  + Total Intangible Assets</v>
          </cell>
          <cell r="S31" t="str">
            <v>BS_DISCLOSED_INTANGIBLES</v>
          </cell>
          <cell r="T31">
            <v>0</v>
          </cell>
          <cell r="U31" t="str">
            <v>NO</v>
          </cell>
          <cell r="V31" t="str">
            <v>Publication Date</v>
          </cell>
          <cell r="W31" t="str">
            <v>FUNDAMENTAL_PUBLIC_DATE</v>
          </cell>
          <cell r="X31">
            <v>0</v>
          </cell>
          <cell r="Y31" t="str">
            <v>BOLD</v>
          </cell>
          <cell r="Z31" t="str">
            <v xml:space="preserve">  + Policyholders' Equity</v>
          </cell>
          <cell r="AA31" t="str">
            <v>BS_PLCY_HOLD_EQY</v>
          </cell>
          <cell r="AB31">
            <v>0</v>
          </cell>
          <cell r="AC31" t="str">
            <v>NO</v>
          </cell>
          <cell r="AD31" t="str">
            <v>Total Current Liabilities</v>
          </cell>
          <cell r="AE31" t="str">
            <v>BS_CUR_LIAB</v>
          </cell>
          <cell r="AF31">
            <v>0</v>
          </cell>
          <cell r="AG31" t="str">
            <v>BOLD</v>
          </cell>
          <cell r="AH31" t="str">
            <v xml:space="preserve">  + Share Capital &amp; APIC</v>
          </cell>
          <cell r="AI31" t="str">
            <v>BS_SH_CAP_AND_APIC</v>
          </cell>
          <cell r="AJ31">
            <v>0</v>
          </cell>
          <cell r="AK31" t="str">
            <v>NO</v>
          </cell>
        </row>
        <row r="32">
          <cell r="A32">
            <v>31</v>
          </cell>
          <cell r="B32" t="str">
            <v xml:space="preserve">    + Total Intangible Assets</v>
          </cell>
          <cell r="C32" t="str">
            <v>BS_DISCLOSED_INTANGIBLES</v>
          </cell>
          <cell r="D32">
            <v>0</v>
          </cell>
          <cell r="E32" t="str">
            <v>NO</v>
          </cell>
          <cell r="H32">
            <v>0</v>
          </cell>
          <cell r="I32" t="str">
            <v>BOLD</v>
          </cell>
          <cell r="J32" t="str">
            <v xml:space="preserve">    + Goodwill</v>
          </cell>
          <cell r="K32" t="str">
            <v>BS_GOODWILL</v>
          </cell>
          <cell r="L32">
            <v>0</v>
          </cell>
          <cell r="M32" t="str">
            <v>NO</v>
          </cell>
          <cell r="N32" t="str">
            <v>Total Liabilities &amp; Equity</v>
          </cell>
          <cell r="O32" t="str">
            <v>TOT_LIAB_AND_EQY</v>
          </cell>
          <cell r="P32">
            <v>0</v>
          </cell>
          <cell r="Q32" t="str">
            <v>BOLD</v>
          </cell>
          <cell r="R32" t="str">
            <v xml:space="preserve">    + Goodwill</v>
          </cell>
          <cell r="S32" t="str">
            <v>BS_GOODWILL</v>
          </cell>
          <cell r="T32">
            <v>0</v>
          </cell>
          <cell r="U32" t="str">
            <v>NO</v>
          </cell>
          <cell r="V32" t="str">
            <v>Shares Outstanding</v>
          </cell>
          <cell r="W32" t="str">
            <v>BS_SH_OUT</v>
          </cell>
          <cell r="X32">
            <v>0</v>
          </cell>
          <cell r="Y32" t="str">
            <v>BOLD</v>
          </cell>
          <cell r="Z32" t="str">
            <v xml:space="preserve">  + Share Capital &amp; APIC</v>
          </cell>
          <cell r="AA32" t="str">
            <v>BS_SH_CAP_AND_APIC</v>
          </cell>
          <cell r="AB32">
            <v>0</v>
          </cell>
          <cell r="AC32" t="str">
            <v>NO</v>
          </cell>
          <cell r="AD32" t="str">
            <v xml:space="preserve">  + Accum Deferred Income Taxes</v>
          </cell>
          <cell r="AE32" t="str">
            <v>BS_ACCUM_DEF_INC_TAXES</v>
          </cell>
          <cell r="AF32">
            <v>0</v>
          </cell>
          <cell r="AG32" t="str">
            <v>NO</v>
          </cell>
          <cell r="AH32" t="str">
            <v xml:space="preserve">  + Retained Earnings &amp; Other Equity</v>
          </cell>
          <cell r="AI32" t="str">
            <v>BS_RETAIN_EARN</v>
          </cell>
          <cell r="AJ32">
            <v>0</v>
          </cell>
          <cell r="AK32" t="str">
            <v>NO</v>
          </cell>
        </row>
        <row r="33">
          <cell r="A33">
            <v>32</v>
          </cell>
          <cell r="B33" t="str">
            <v xml:space="preserve">    + Goodwill</v>
          </cell>
          <cell r="C33" t="str">
            <v>BS_GOODWILL</v>
          </cell>
          <cell r="D33">
            <v>0</v>
          </cell>
          <cell r="E33" t="str">
            <v>NO</v>
          </cell>
          <cell r="F33" t="str">
            <v>Reference Items</v>
          </cell>
          <cell r="H33">
            <v>0</v>
          </cell>
          <cell r="I33" t="str">
            <v>BOLD</v>
          </cell>
          <cell r="J33" t="str">
            <v xml:space="preserve">    + Other Intangible Assets</v>
          </cell>
          <cell r="K33" t="str">
            <v>OTHER_INTANGIBLE_ASSETS_DETAILED</v>
          </cell>
          <cell r="L33">
            <v>0</v>
          </cell>
          <cell r="M33" t="str">
            <v>NO</v>
          </cell>
          <cell r="P33">
            <v>0</v>
          </cell>
          <cell r="Q33" t="str">
            <v>BOLD</v>
          </cell>
          <cell r="R33" t="str">
            <v xml:space="preserve">    + Other Intangible Assets</v>
          </cell>
          <cell r="S33" t="str">
            <v>BS_OTHER_INTANGIBLE_ASSETS</v>
          </cell>
          <cell r="T33">
            <v>0</v>
          </cell>
          <cell r="U33" t="str">
            <v>NO</v>
          </cell>
          <cell r="V33" t="str">
            <v>Number of Treasury Shares</v>
          </cell>
          <cell r="W33" t="str">
            <v>BS_NUM_OF_TSY_SH</v>
          </cell>
          <cell r="X33">
            <v>0</v>
          </cell>
          <cell r="Y33" t="str">
            <v>BOLD</v>
          </cell>
          <cell r="Z33" t="str">
            <v xml:space="preserve">  + Retained Earnings &amp; Other Equity</v>
          </cell>
          <cell r="AA33" t="str">
            <v>BS_RETAIN_EARN</v>
          </cell>
          <cell r="AB33">
            <v>0</v>
          </cell>
          <cell r="AC33" t="str">
            <v>NO</v>
          </cell>
          <cell r="AD33" t="str">
            <v xml:space="preserve">  + Accumulated Deferred ITC</v>
          </cell>
          <cell r="AE33" t="str">
            <v>BS_ACCUM_DEF_ITC</v>
          </cell>
          <cell r="AF33">
            <v>0</v>
          </cell>
          <cell r="AG33" t="str">
            <v>NO</v>
          </cell>
          <cell r="AH33" t="str">
            <v>Total Equity</v>
          </cell>
          <cell r="AI33" t="str">
            <v>TOTAL_EQUITY</v>
          </cell>
          <cell r="AJ33">
            <v>0</v>
          </cell>
          <cell r="AK33" t="str">
            <v>BOLD</v>
          </cell>
        </row>
        <row r="34">
          <cell r="A34">
            <v>33</v>
          </cell>
          <cell r="B34" t="str">
            <v xml:space="preserve">    + Other Intangible Assets</v>
          </cell>
          <cell r="C34" t="str">
            <v>OTHER_INTANGIBLE_ASSETS_DETAILED</v>
          </cell>
          <cell r="D34">
            <v>0</v>
          </cell>
          <cell r="E34" t="str">
            <v>NO</v>
          </cell>
          <cell r="F34" t="str">
            <v>Accounting Standard</v>
          </cell>
          <cell r="G34" t="str">
            <v>ACCOUNTING_STANDARD</v>
          </cell>
          <cell r="H34">
            <v>0</v>
          </cell>
          <cell r="I34" t="str">
            <v>BOLD</v>
          </cell>
          <cell r="J34" t="str">
            <v xml:space="preserve">  + Investments in Associates</v>
          </cell>
          <cell r="K34" t="str">
            <v>BS_INVEST_IN_ASSOC_CO</v>
          </cell>
          <cell r="L34">
            <v>0</v>
          </cell>
          <cell r="M34" t="str">
            <v>NO</v>
          </cell>
          <cell r="N34" t="str">
            <v>Reference Items</v>
          </cell>
          <cell r="P34">
            <v>0</v>
          </cell>
          <cell r="Q34" t="str">
            <v>BOLD</v>
          </cell>
          <cell r="R34" t="str">
            <v xml:space="preserve">  + Investments in Associates</v>
          </cell>
          <cell r="S34" t="str">
            <v>BS_INVEST_IN_ASSOC_CO</v>
          </cell>
          <cell r="T34">
            <v>0</v>
          </cell>
          <cell r="U34" t="str">
            <v>NO</v>
          </cell>
          <cell r="V34" t="str">
            <v>Amount of Treasury Shares</v>
          </cell>
          <cell r="W34" t="str">
            <v>BS_AMT_OF_TSY_STOCK</v>
          </cell>
          <cell r="X34">
            <v>0</v>
          </cell>
          <cell r="Y34" t="str">
            <v>BOLD</v>
          </cell>
          <cell r="Z34" t="str">
            <v>Total Equity</v>
          </cell>
          <cell r="AA34" t="str">
            <v>TOTAL_EQUITY</v>
          </cell>
          <cell r="AB34">
            <v>0</v>
          </cell>
          <cell r="AC34" t="str">
            <v>BOLD</v>
          </cell>
          <cell r="AD34" t="str">
            <v xml:space="preserve">  + Long-Term Borrowings</v>
          </cell>
          <cell r="AE34" t="str">
            <v>BS_LT_BORROW</v>
          </cell>
          <cell r="AF34">
            <v>0</v>
          </cell>
          <cell r="AG34" t="str">
            <v>NO</v>
          </cell>
          <cell r="AH34" t="str">
            <v>Total Liabilities &amp; Equity</v>
          </cell>
          <cell r="AI34" t="str">
            <v>BS_TOT_LIAB_EQY</v>
          </cell>
          <cell r="AJ34">
            <v>0</v>
          </cell>
          <cell r="AK34" t="str">
            <v>BOLD</v>
          </cell>
        </row>
        <row r="35">
          <cell r="A35">
            <v>34</v>
          </cell>
          <cell r="B35" t="str">
            <v xml:space="preserve">    + Prepaid Expense</v>
          </cell>
          <cell r="C35" t="str">
            <v>BS_PREPAID_EXPENSE_LT</v>
          </cell>
          <cell r="D35">
            <v>0</v>
          </cell>
          <cell r="E35" t="str">
            <v>NO</v>
          </cell>
          <cell r="F35" t="str">
            <v>Publication Date</v>
          </cell>
          <cell r="G35" t="str">
            <v>FUNDAMENTAL_PUBLIC_DATE</v>
          </cell>
          <cell r="H35">
            <v>0</v>
          </cell>
          <cell r="I35" t="str">
            <v>BOLD</v>
          </cell>
          <cell r="J35" t="str">
            <v xml:space="preserve">  + Deferred Tax Assets</v>
          </cell>
          <cell r="K35" t="str">
            <v>BS_TOTAL_DEF_TAX_LIABILITIES</v>
          </cell>
          <cell r="L35">
            <v>0</v>
          </cell>
          <cell r="M35" t="str">
            <v>NO</v>
          </cell>
          <cell r="N35" t="str">
            <v>Accounting Standard</v>
          </cell>
          <cell r="O35" t="str">
            <v>ACCOUNTING_STANDARD</v>
          </cell>
          <cell r="P35">
            <v>0</v>
          </cell>
          <cell r="Q35" t="str">
            <v>BOLD</v>
          </cell>
          <cell r="R35" t="str">
            <v xml:space="preserve">  + Deferred Tax Assets</v>
          </cell>
          <cell r="S35" t="str">
            <v>BS_TOTAL_DEF_TAX_LIABILITIES</v>
          </cell>
          <cell r="T35">
            <v>0</v>
          </cell>
          <cell r="U35" t="str">
            <v>NO</v>
          </cell>
          <cell r="V35" t="str">
            <v>Pension Obligations</v>
          </cell>
          <cell r="W35" t="str">
            <v>BS_PENSION_RSRV</v>
          </cell>
          <cell r="X35">
            <v>0</v>
          </cell>
          <cell r="Y35" t="str">
            <v>BOLD</v>
          </cell>
          <cell r="Z35" t="str">
            <v>Total Liabilities &amp; Equity</v>
          </cell>
          <cell r="AA35" t="str">
            <v>TOT_LIAB_AND_EQY</v>
          </cell>
          <cell r="AB35">
            <v>0</v>
          </cell>
          <cell r="AC35" t="str">
            <v>BOLD</v>
          </cell>
          <cell r="AD35" t="str">
            <v xml:space="preserve">  + Other Liabilities</v>
          </cell>
          <cell r="AE35" t="str">
            <v>BS_OTHER_LIAB</v>
          </cell>
          <cell r="AF35">
            <v>0</v>
          </cell>
          <cell r="AG35" t="str">
            <v>NO</v>
          </cell>
          <cell r="AJ35">
            <v>0</v>
          </cell>
          <cell r="AK35" t="str">
            <v>BOLD</v>
          </cell>
        </row>
        <row r="36">
          <cell r="A36">
            <v>35</v>
          </cell>
          <cell r="B36" t="str">
            <v xml:space="preserve">    + Deferred Tax Assets</v>
          </cell>
          <cell r="C36" t="str">
            <v>BS_DEFERRED_TAX_ASSETS_LT</v>
          </cell>
          <cell r="D36">
            <v>0</v>
          </cell>
          <cell r="E36" t="str">
            <v>NO</v>
          </cell>
          <cell r="F36" t="str">
            <v>Shares Outstanding</v>
          </cell>
          <cell r="G36" t="str">
            <v>BS_SH_OUT</v>
          </cell>
          <cell r="H36">
            <v>0</v>
          </cell>
          <cell r="I36" t="str">
            <v>BOLD</v>
          </cell>
          <cell r="J36" t="str">
            <v xml:space="preserve">  + Derivatives &amp; Hedging</v>
          </cell>
          <cell r="K36" t="str">
            <v>BS_TOTAL_DERIVATIVE_ASSETS</v>
          </cell>
          <cell r="L36">
            <v>0</v>
          </cell>
          <cell r="M36" t="str">
            <v>NO</v>
          </cell>
          <cell r="N36" t="str">
            <v>Publication Date</v>
          </cell>
          <cell r="O36" t="str">
            <v>FUNDAMENTAL_PUBLIC_DATE</v>
          </cell>
          <cell r="P36">
            <v>0</v>
          </cell>
          <cell r="Q36" t="str">
            <v>BOLD</v>
          </cell>
          <cell r="R36" t="str">
            <v xml:space="preserve">  + Derivatives &amp; Hedging</v>
          </cell>
          <cell r="S36" t="str">
            <v>BS_TOTAL_DERIVATIVE_ASSETS</v>
          </cell>
          <cell r="T36">
            <v>0</v>
          </cell>
          <cell r="U36" t="str">
            <v>NO</v>
          </cell>
          <cell r="V36" t="str">
            <v>Operating Leases</v>
          </cell>
          <cell r="W36" t="str">
            <v>BS_FUTURE_MIN_OPER_LEASE_OBLIG</v>
          </cell>
          <cell r="X36">
            <v>0</v>
          </cell>
          <cell r="Y36" t="str">
            <v>BOLD</v>
          </cell>
          <cell r="AB36">
            <v>0</v>
          </cell>
          <cell r="AC36" t="str">
            <v>BOLD</v>
          </cell>
          <cell r="AD36" t="str">
            <v>Total Long-Term Liabilities</v>
          </cell>
          <cell r="AE36" t="str">
            <v>NON_CUR_LIAB</v>
          </cell>
          <cell r="AF36">
            <v>0</v>
          </cell>
          <cell r="AG36" t="str">
            <v>BOLD</v>
          </cell>
          <cell r="AH36" t="str">
            <v>Reference Items</v>
          </cell>
          <cell r="AJ36">
            <v>0</v>
          </cell>
          <cell r="AK36" t="str">
            <v>BOLD</v>
          </cell>
        </row>
        <row r="37">
          <cell r="A37">
            <v>36</v>
          </cell>
          <cell r="B37" t="str">
            <v xml:space="preserve">    + Derivative &amp; Hedging Assets</v>
          </cell>
          <cell r="C37" t="str">
            <v>BS_DERIV_&amp;_HEDGING_ASSETS_LT</v>
          </cell>
          <cell r="D37">
            <v>0</v>
          </cell>
          <cell r="E37" t="str">
            <v>NO</v>
          </cell>
          <cell r="F37" t="str">
            <v>Number of Treasury Shares</v>
          </cell>
          <cell r="G37" t="str">
            <v>BS_NUM_OF_TSY_SH</v>
          </cell>
          <cell r="H37">
            <v>0</v>
          </cell>
          <cell r="I37" t="str">
            <v>BOLD</v>
          </cell>
          <cell r="J37" t="str">
            <v xml:space="preserve">  + Discontinued Operations</v>
          </cell>
          <cell r="K37" t="str">
            <v>BS_ASSETS_OF_DISCONTINUED_OPS_LT</v>
          </cell>
          <cell r="L37">
            <v>0</v>
          </cell>
          <cell r="M37" t="str">
            <v>NO</v>
          </cell>
          <cell r="N37" t="str">
            <v>Shares Outstanding</v>
          </cell>
          <cell r="O37" t="str">
            <v>BS_SH_OUT</v>
          </cell>
          <cell r="P37">
            <v>0</v>
          </cell>
          <cell r="Q37" t="str">
            <v>BOLD</v>
          </cell>
          <cell r="R37" t="str">
            <v xml:space="preserve">  + Discontinued Operations</v>
          </cell>
          <cell r="S37" t="str">
            <v>BS_ASSETS_OF_DISCONTINUED_OPS_LT</v>
          </cell>
          <cell r="T37">
            <v>0</v>
          </cell>
          <cell r="U37" t="str">
            <v>NO</v>
          </cell>
          <cell r="V37" t="str">
            <v>Capital Leases - Short Term</v>
          </cell>
          <cell r="W37" t="str">
            <v>ST_CAPITAL_LEASE_OBLIGATIONS</v>
          </cell>
          <cell r="X37">
            <v>0</v>
          </cell>
          <cell r="Y37" t="str">
            <v>BOLD</v>
          </cell>
          <cell r="Z37" t="str">
            <v>Reference Items</v>
          </cell>
          <cell r="AB37">
            <v>0</v>
          </cell>
          <cell r="AC37" t="str">
            <v>BOLD</v>
          </cell>
          <cell r="AD37" t="str">
            <v xml:space="preserve">  + Common Stocks</v>
          </cell>
          <cell r="AE37" t="str">
            <v>BS_COMMON_STOCK</v>
          </cell>
          <cell r="AF37">
            <v>0</v>
          </cell>
          <cell r="AG37" t="str">
            <v>NO</v>
          </cell>
          <cell r="AH37" t="str">
            <v>Accounting Standard</v>
          </cell>
          <cell r="AI37" t="str">
            <v>ACCOUNTING_STANDARD</v>
          </cell>
          <cell r="AJ37">
            <v>0</v>
          </cell>
          <cell r="AK37" t="str">
            <v>BOLD</v>
          </cell>
        </row>
        <row r="38">
          <cell r="A38">
            <v>37</v>
          </cell>
          <cell r="B38" t="str">
            <v xml:space="preserve">    + Prepaid Pension Costs</v>
          </cell>
          <cell r="C38" t="str">
            <v>BS_PREPAID_PENSION_COSTS_LT</v>
          </cell>
          <cell r="D38">
            <v>0</v>
          </cell>
          <cell r="E38" t="str">
            <v>NO</v>
          </cell>
          <cell r="F38" t="str">
            <v>Amount of Treasury Shares</v>
          </cell>
          <cell r="G38" t="str">
            <v>BS_AMT_OF_TSY_STOCK</v>
          </cell>
          <cell r="H38">
            <v>0</v>
          </cell>
          <cell r="I38" t="str">
            <v>BOLD</v>
          </cell>
          <cell r="J38" t="str">
            <v xml:space="preserve">  + Customer Acceptances &amp; Liab</v>
          </cell>
          <cell r="K38" t="str">
            <v>BS_CUST_ACCPT_LIAB_CUSTDY_SEC</v>
          </cell>
          <cell r="L38">
            <v>0</v>
          </cell>
          <cell r="M38" t="str">
            <v>NO</v>
          </cell>
          <cell r="N38" t="str">
            <v>Number of Treasury Shares</v>
          </cell>
          <cell r="O38" t="str">
            <v>BS_NUM_OF_TSY_SH</v>
          </cell>
          <cell r="P38">
            <v>0</v>
          </cell>
          <cell r="Q38" t="str">
            <v>BOLD</v>
          </cell>
          <cell r="R38" t="str">
            <v xml:space="preserve">  + Customer Acceptances &amp; Liab</v>
          </cell>
          <cell r="S38" t="str">
            <v>BS_CUST_ACCPT_LIAB_CUSTDY_SEC</v>
          </cell>
          <cell r="T38">
            <v>0</v>
          </cell>
          <cell r="U38" t="str">
            <v>NO</v>
          </cell>
          <cell r="V38" t="str">
            <v>Capital Leases - Long Term</v>
          </cell>
          <cell r="W38" t="str">
            <v>LT_CAPITAL_LEASE_OBLIGATIONS</v>
          </cell>
          <cell r="X38">
            <v>0</v>
          </cell>
          <cell r="Y38" t="str">
            <v>BOLD</v>
          </cell>
          <cell r="Z38" t="str">
            <v>Accounting Standard</v>
          </cell>
          <cell r="AA38" t="str">
            <v>ACCOUNTING_STANDARD</v>
          </cell>
          <cell r="AB38">
            <v>0</v>
          </cell>
          <cell r="AC38" t="str">
            <v>BOLD</v>
          </cell>
          <cell r="AD38" t="str">
            <v xml:space="preserve">  + Additional Paid in Capital</v>
          </cell>
          <cell r="AE38" t="str">
            <v>BS_ADD_PAID_IN_CAP</v>
          </cell>
          <cell r="AF38">
            <v>0</v>
          </cell>
          <cell r="AG38" t="str">
            <v>NO</v>
          </cell>
          <cell r="AH38" t="str">
            <v>Publication Date</v>
          </cell>
          <cell r="AI38" t="str">
            <v>FUNDAMENTAL_PUBLIC_DATE</v>
          </cell>
          <cell r="AJ38">
            <v>0</v>
          </cell>
          <cell r="AK38" t="str">
            <v>BOLD</v>
          </cell>
        </row>
        <row r="39">
          <cell r="A39">
            <v>38</v>
          </cell>
          <cell r="B39" t="str">
            <v xml:space="preserve">    + Discontinued Operations</v>
          </cell>
          <cell r="C39" t="str">
            <v>BS_ASSETS_OF_DISCONTINUED_OPS_LT</v>
          </cell>
          <cell r="D39">
            <v>0</v>
          </cell>
          <cell r="E39" t="str">
            <v>NO</v>
          </cell>
          <cell r="F39" t="str">
            <v>Pension Obligations</v>
          </cell>
          <cell r="G39" t="str">
            <v>BS_PENSION_RSRV</v>
          </cell>
          <cell r="H39">
            <v>0</v>
          </cell>
          <cell r="I39" t="str">
            <v>BOLD</v>
          </cell>
          <cell r="J39" t="str">
            <v xml:space="preserve">  + Other Assets</v>
          </cell>
          <cell r="K39" t="str">
            <v>OTHER_NONCURRENT_ASSETS_DETAILED</v>
          </cell>
          <cell r="L39">
            <v>0</v>
          </cell>
          <cell r="M39" t="str">
            <v>NO</v>
          </cell>
          <cell r="N39" t="str">
            <v>Amount of Treasury Shares</v>
          </cell>
          <cell r="O39" t="str">
            <v>BS_AMT_OF_TSY_STOCK</v>
          </cell>
          <cell r="P39">
            <v>0</v>
          </cell>
          <cell r="Q39" t="str">
            <v>BOLD</v>
          </cell>
          <cell r="R39" t="str">
            <v xml:space="preserve">  + Other Assets</v>
          </cell>
          <cell r="S39" t="str">
            <v>OTHER_NONCURRENT_ASSETS_DETAILED</v>
          </cell>
          <cell r="T39">
            <v>0</v>
          </cell>
          <cell r="U39" t="str">
            <v>NO</v>
          </cell>
          <cell r="V39" t="str">
            <v>Capital Leases - Total</v>
          </cell>
          <cell r="W39" t="str">
            <v>BS_TOTAL_CAPITAL_LEASES</v>
          </cell>
          <cell r="X39">
            <v>0</v>
          </cell>
          <cell r="Y39" t="str">
            <v>BOLD</v>
          </cell>
          <cell r="Z39" t="str">
            <v>Publication Date</v>
          </cell>
          <cell r="AA39" t="str">
            <v>FUNDAMENTAL_PUBLIC_DATE</v>
          </cell>
          <cell r="AB39">
            <v>0</v>
          </cell>
          <cell r="AC39" t="str">
            <v>BOLD</v>
          </cell>
          <cell r="AD39" t="str">
            <v xml:space="preserve">  + Retained Earnings &amp; Other Equity</v>
          </cell>
          <cell r="AE39" t="str">
            <v>BS_RETAIN_EARN</v>
          </cell>
          <cell r="AF39">
            <v>0</v>
          </cell>
          <cell r="AG39" t="str">
            <v>NO</v>
          </cell>
          <cell r="AH39" t="str">
            <v>Shares Outstanding</v>
          </cell>
          <cell r="AI39" t="str">
            <v>BS_SH_OUT</v>
          </cell>
          <cell r="AJ39">
            <v>0</v>
          </cell>
          <cell r="AK39" t="str">
            <v>BOLD</v>
          </cell>
        </row>
        <row r="40">
          <cell r="A40">
            <v>39</v>
          </cell>
          <cell r="B40" t="str">
            <v xml:space="preserve">    + Investments in Affiliates</v>
          </cell>
          <cell r="C40" t="str">
            <v>BS_INVEST_IN_ASSOC_CO</v>
          </cell>
          <cell r="D40">
            <v>0</v>
          </cell>
          <cell r="E40" t="str">
            <v>NO</v>
          </cell>
          <cell r="F40" t="str">
            <v>Operating Leases</v>
          </cell>
          <cell r="G40" t="str">
            <v>BS_FUTURE_MIN_OPER_LEASE_OBLIG</v>
          </cell>
          <cell r="H40">
            <v>0</v>
          </cell>
          <cell r="I40" t="str">
            <v>BOLD</v>
          </cell>
          <cell r="J40" t="str">
            <v>Total Assets</v>
          </cell>
          <cell r="K40" t="str">
            <v>BS_TOT_ASSET</v>
          </cell>
          <cell r="L40">
            <v>0</v>
          </cell>
          <cell r="M40" t="str">
            <v>BOLD</v>
          </cell>
          <cell r="N40" t="str">
            <v>Pension Obligations</v>
          </cell>
          <cell r="O40" t="str">
            <v>BS_PENSION_RSRV</v>
          </cell>
          <cell r="P40">
            <v>0</v>
          </cell>
          <cell r="Q40" t="str">
            <v>BOLD</v>
          </cell>
          <cell r="R40" t="str">
            <v>Total Assets</v>
          </cell>
          <cell r="S40" t="str">
            <v>BS_TOT_ASSET</v>
          </cell>
          <cell r="T40">
            <v>0</v>
          </cell>
          <cell r="U40" t="str">
            <v>BOLD</v>
          </cell>
          <cell r="V40" t="str">
            <v>% Foreign Ownership</v>
          </cell>
          <cell r="W40" t="str">
            <v>BS_PERCENT_OF_FOREIGN_OWNERSHIP</v>
          </cell>
          <cell r="X40">
            <v>0</v>
          </cell>
          <cell r="Y40" t="str">
            <v>BOLD</v>
          </cell>
          <cell r="Z40" t="str">
            <v>Shares Outstanding</v>
          </cell>
          <cell r="AA40" t="str">
            <v>BS_SH_OUT</v>
          </cell>
          <cell r="AB40">
            <v>0</v>
          </cell>
          <cell r="AC40" t="str">
            <v>BOLD</v>
          </cell>
          <cell r="AD40" t="str">
            <v xml:space="preserve">  + Total Preferred Equity</v>
          </cell>
          <cell r="AE40" t="str">
            <v>BS_PFD_EQY</v>
          </cell>
          <cell r="AF40">
            <v>0</v>
          </cell>
          <cell r="AG40" t="str">
            <v>NO</v>
          </cell>
          <cell r="AH40" t="str">
            <v>Number of Treasury Shares</v>
          </cell>
          <cell r="AI40" t="str">
            <v>BS_NUM_OF_TSY_SH</v>
          </cell>
          <cell r="AJ40">
            <v>0</v>
          </cell>
          <cell r="AK40" t="str">
            <v>BOLD</v>
          </cell>
        </row>
        <row r="41">
          <cell r="A41">
            <v>40</v>
          </cell>
          <cell r="B41" t="str">
            <v xml:space="preserve">    + Misc LT Assets</v>
          </cell>
          <cell r="C41" t="str">
            <v>OTHER_NONCURRENT_ASSETS_DETAILED</v>
          </cell>
          <cell r="D41">
            <v>0</v>
          </cell>
          <cell r="E41" t="str">
            <v>NO</v>
          </cell>
          <cell r="F41" t="str">
            <v>Capital Leases - Short Term</v>
          </cell>
          <cell r="G41" t="str">
            <v>ST_CAPITAL_LEASE_OBLIGATIONS</v>
          </cell>
          <cell r="H41">
            <v>0</v>
          </cell>
          <cell r="I41" t="str">
            <v>BOLD</v>
          </cell>
          <cell r="L41">
            <v>0</v>
          </cell>
          <cell r="M41" t="str">
            <v>BOLD</v>
          </cell>
          <cell r="N41" t="str">
            <v>Operating Leases</v>
          </cell>
          <cell r="O41" t="str">
            <v>BS_FUTURE_MIN_OPER_LEASE_OBLIG</v>
          </cell>
          <cell r="P41">
            <v>0</v>
          </cell>
          <cell r="Q41" t="str">
            <v>BOLD</v>
          </cell>
          <cell r="T41">
            <v>0</v>
          </cell>
          <cell r="U41" t="str">
            <v>BOLD</v>
          </cell>
          <cell r="V41" t="str">
            <v>Number Of Shareholders</v>
          </cell>
          <cell r="W41" t="str">
            <v>BS_NUM_OF_SHAREHOLDERS</v>
          </cell>
          <cell r="X41">
            <v>0</v>
          </cell>
          <cell r="Y41" t="str">
            <v>BOLD</v>
          </cell>
          <cell r="Z41" t="str">
            <v>Number of Treasury Shares</v>
          </cell>
          <cell r="AA41" t="str">
            <v>BS_NUM_OF_TSY_SH</v>
          </cell>
          <cell r="AB41">
            <v>0</v>
          </cell>
          <cell r="AC41" t="str">
            <v>BOLD</v>
          </cell>
          <cell r="AD41" t="str">
            <v xml:space="preserve">  + Minority Interest</v>
          </cell>
          <cell r="AE41" t="str">
            <v>MINORITY_NONCONTROLLING_INTEREST</v>
          </cell>
          <cell r="AF41">
            <v>0</v>
          </cell>
          <cell r="AG41" t="str">
            <v>NO</v>
          </cell>
          <cell r="AH41" t="str">
            <v>Amount of Treasury Shares</v>
          </cell>
          <cell r="AI41" t="str">
            <v>BS_AMT_OF_TSY_STOCK</v>
          </cell>
          <cell r="AJ41">
            <v>0</v>
          </cell>
          <cell r="AK41" t="str">
            <v>BOLD</v>
          </cell>
        </row>
        <row r="42">
          <cell r="A42">
            <v>41</v>
          </cell>
          <cell r="B42" t="str">
            <v>Total Noncurrent Assets</v>
          </cell>
          <cell r="C42" t="str">
            <v>BS_TOT_NON_CUR_ASSET</v>
          </cell>
          <cell r="D42">
            <v>0</v>
          </cell>
          <cell r="E42" t="str">
            <v>BOLD</v>
          </cell>
          <cell r="F42" t="str">
            <v>Capital Leases - Long Term</v>
          </cell>
          <cell r="G42" t="str">
            <v>LT_CAPITAL_LEASE_OBLIGATIONS</v>
          </cell>
          <cell r="H42">
            <v>0</v>
          </cell>
          <cell r="I42" t="str">
            <v>BOLD</v>
          </cell>
          <cell r="J42" t="str">
            <v>Liabilities &amp; Shareholders' Equity</v>
          </cell>
          <cell r="L42">
            <v>0</v>
          </cell>
          <cell r="M42" t="str">
            <v>BOLD</v>
          </cell>
          <cell r="N42" t="str">
            <v>Capital Leases - Short Term</v>
          </cell>
          <cell r="O42" t="str">
            <v>ST_CAPITAL_LEASE_OBLIGATIONS</v>
          </cell>
          <cell r="P42">
            <v>0</v>
          </cell>
          <cell r="Q42" t="str">
            <v>BOLD</v>
          </cell>
          <cell r="R42" t="str">
            <v>Liabilities &amp; Shareholders' Equity</v>
          </cell>
          <cell r="T42">
            <v>0</v>
          </cell>
          <cell r="U42" t="str">
            <v>BOLD</v>
          </cell>
          <cell r="V42" t="str">
            <v>Options Granted During Period</v>
          </cell>
          <cell r="W42" t="str">
            <v>BS_OPTIONS_GRANTED</v>
          </cell>
          <cell r="X42">
            <v>0</v>
          </cell>
          <cell r="Y42" t="str">
            <v>BOLD</v>
          </cell>
          <cell r="Z42" t="str">
            <v>Amount of Treasury Shares</v>
          </cell>
          <cell r="AA42" t="str">
            <v>BS_AMT_OF_TSY_STOCK</v>
          </cell>
          <cell r="AB42">
            <v>0</v>
          </cell>
          <cell r="AC42" t="str">
            <v>BOLD</v>
          </cell>
          <cell r="AD42" t="str">
            <v>Shareholders Equity</v>
          </cell>
          <cell r="AE42" t="str">
            <v>TOTAL_EQUITY</v>
          </cell>
          <cell r="AF42">
            <v>0</v>
          </cell>
          <cell r="AG42" t="str">
            <v>BOLD</v>
          </cell>
          <cell r="AH42" t="str">
            <v>Pension Obligations</v>
          </cell>
          <cell r="AI42" t="str">
            <v>BS_PENSION_RSRV</v>
          </cell>
          <cell r="AJ42">
            <v>0</v>
          </cell>
          <cell r="AK42" t="str">
            <v>BOLD</v>
          </cell>
        </row>
        <row r="43">
          <cell r="A43">
            <v>42</v>
          </cell>
          <cell r="B43" t="str">
            <v>Total Assets</v>
          </cell>
          <cell r="C43" t="str">
            <v>BS_TOT_ASSET</v>
          </cell>
          <cell r="D43">
            <v>0</v>
          </cell>
          <cell r="E43" t="str">
            <v>BOLD</v>
          </cell>
          <cell r="F43" t="str">
            <v>Capital Leases - Total</v>
          </cell>
          <cell r="G43" t="str">
            <v>BS_TOTAL_CAPITAL_LEASES</v>
          </cell>
          <cell r="H43">
            <v>0</v>
          </cell>
          <cell r="I43" t="str">
            <v>BOLD</v>
          </cell>
          <cell r="J43" t="str">
            <v xml:space="preserve">  + Demand Deposits</v>
          </cell>
          <cell r="K43" t="str">
            <v>BS_DEMAND_DPST</v>
          </cell>
          <cell r="L43">
            <v>0</v>
          </cell>
          <cell r="M43" t="str">
            <v>NO</v>
          </cell>
          <cell r="N43" t="str">
            <v>Capital Leases - Long Term</v>
          </cell>
          <cell r="O43" t="str">
            <v>LT_CAPITAL_LEASE_OBLIGATIONS</v>
          </cell>
          <cell r="P43">
            <v>0</v>
          </cell>
          <cell r="Q43" t="str">
            <v>BOLD</v>
          </cell>
          <cell r="R43" t="str">
            <v xml:space="preserve">  + Demand Deposits</v>
          </cell>
          <cell r="S43" t="str">
            <v>BS_DEMAND_DPST</v>
          </cell>
          <cell r="T43">
            <v>0</v>
          </cell>
          <cell r="U43" t="str">
            <v>NO</v>
          </cell>
          <cell r="V43" t="str">
            <v>Options Outstanding at Period End</v>
          </cell>
          <cell r="W43" t="str">
            <v>BS_OPTIONS_OUTSTANDING</v>
          </cell>
          <cell r="X43">
            <v>0</v>
          </cell>
          <cell r="Y43" t="str">
            <v>BOLD</v>
          </cell>
          <cell r="Z43" t="str">
            <v>Pension Obligations</v>
          </cell>
          <cell r="AA43" t="str">
            <v>BS_PENSION_RSRV</v>
          </cell>
          <cell r="AB43">
            <v>0</v>
          </cell>
          <cell r="AC43" t="str">
            <v>BOLD</v>
          </cell>
          <cell r="AD43" t="str">
            <v>Total Capitalization &amp; Liabilities</v>
          </cell>
          <cell r="AE43" t="str">
            <v>BS_TOT_CAP_AND_LIAB</v>
          </cell>
          <cell r="AF43">
            <v>0</v>
          </cell>
          <cell r="AG43" t="str">
            <v>BOLD</v>
          </cell>
          <cell r="AH43" t="str">
            <v>Operating Leases</v>
          </cell>
          <cell r="AI43" t="str">
            <v>BS_FUTURE_MIN_OPER_LEASE_OBLIG</v>
          </cell>
          <cell r="AJ43">
            <v>0</v>
          </cell>
          <cell r="AK43" t="str">
            <v>BOLD</v>
          </cell>
        </row>
        <row r="44">
          <cell r="A44">
            <v>43</v>
          </cell>
          <cell r="B44">
            <v>0</v>
          </cell>
          <cell r="D44">
            <v>0</v>
          </cell>
          <cell r="E44" t="str">
            <v>BOLD</v>
          </cell>
          <cell r="F44" t="str">
            <v>% Foreign Ownership</v>
          </cell>
          <cell r="G44" t="str">
            <v>BS_PERCENT_OF_FOREIGN_OWNERSHIP</v>
          </cell>
          <cell r="H44">
            <v>0</v>
          </cell>
          <cell r="I44" t="str">
            <v>BOLD</v>
          </cell>
          <cell r="J44" t="str">
            <v xml:space="preserve">  + Interest Bearing Deposits</v>
          </cell>
          <cell r="K44" t="str">
            <v>INTEREST_BEARING_DEPOSITS_RATIO</v>
          </cell>
          <cell r="L44">
            <v>0</v>
          </cell>
          <cell r="M44" t="str">
            <v>NO</v>
          </cell>
          <cell r="N44" t="str">
            <v>Capital Leases - Total</v>
          </cell>
          <cell r="O44" t="str">
            <v>BS_TOTAL_CAPITAL_LEASES</v>
          </cell>
          <cell r="P44">
            <v>0</v>
          </cell>
          <cell r="Q44" t="str">
            <v>BOLD</v>
          </cell>
          <cell r="R44" t="str">
            <v xml:space="preserve">  + Interest Bearing Deposits</v>
          </cell>
          <cell r="S44" t="str">
            <v>INTEREST_BEARING_DEPOSITS_RATIO</v>
          </cell>
          <cell r="T44">
            <v>0</v>
          </cell>
          <cell r="U44" t="str">
            <v>NO</v>
          </cell>
          <cell r="V44" t="str">
            <v>Book Value per Share</v>
          </cell>
          <cell r="W44" t="str">
            <v>BOOK_VAL_PER_SH</v>
          </cell>
          <cell r="X44">
            <v>0</v>
          </cell>
          <cell r="Y44" t="str">
            <v>BOLD</v>
          </cell>
          <cell r="Z44" t="str">
            <v>Operating Leases</v>
          </cell>
          <cell r="AA44" t="str">
            <v>BS_FUTURE_MIN_OPER_LEASE_OBLIG</v>
          </cell>
          <cell r="AB44">
            <v>0</v>
          </cell>
          <cell r="AC44" t="str">
            <v>BOLD</v>
          </cell>
          <cell r="AF44">
            <v>0</v>
          </cell>
          <cell r="AG44" t="str">
            <v>BOLD</v>
          </cell>
          <cell r="AH44" t="str">
            <v>Capital Leases - Short Term</v>
          </cell>
          <cell r="AI44" t="str">
            <v>ST_CAPITAL_LEASE_OBLIGATIONS</v>
          </cell>
          <cell r="AJ44">
            <v>0</v>
          </cell>
          <cell r="AK44" t="str">
            <v>BOLD</v>
          </cell>
        </row>
        <row r="45">
          <cell r="A45">
            <v>44</v>
          </cell>
          <cell r="B45" t="str">
            <v>Liabilities &amp; Shareholders' Equity</v>
          </cell>
          <cell r="D45">
            <v>0</v>
          </cell>
          <cell r="E45" t="str">
            <v>BOLD</v>
          </cell>
          <cell r="F45" t="str">
            <v>Number Of Shareholders</v>
          </cell>
          <cell r="G45" t="str">
            <v>BS_NUM_OF_SHAREHOLDERS</v>
          </cell>
          <cell r="H45">
            <v>0</v>
          </cell>
          <cell r="I45" t="str">
            <v>BOLD</v>
          </cell>
          <cell r="J45" t="str">
            <v xml:space="preserve">    + Saving Deposits</v>
          </cell>
          <cell r="K45" t="str">
            <v>BS_SVNG_DPST</v>
          </cell>
          <cell r="L45">
            <v>0</v>
          </cell>
          <cell r="M45" t="str">
            <v>NO</v>
          </cell>
          <cell r="N45" t="str">
            <v>% Foreign Ownership</v>
          </cell>
          <cell r="O45" t="str">
            <v>BS_PERCENT_OF_FOREIGN_OWNERSHIP</v>
          </cell>
          <cell r="P45">
            <v>0</v>
          </cell>
          <cell r="Q45" t="str">
            <v>BOLD</v>
          </cell>
          <cell r="R45" t="str">
            <v xml:space="preserve">    + Saving Deposits</v>
          </cell>
          <cell r="S45" t="str">
            <v>BS_SVNG_DPST</v>
          </cell>
          <cell r="T45">
            <v>0</v>
          </cell>
          <cell r="U45" t="str">
            <v>NO</v>
          </cell>
          <cell r="V45" t="str">
            <v>Disclosed Intangibles</v>
          </cell>
          <cell r="W45" t="str">
            <v>BS_DISCLOSED_INTANGIBLES</v>
          </cell>
          <cell r="X45">
            <v>0</v>
          </cell>
          <cell r="Y45" t="str">
            <v>BOLD</v>
          </cell>
          <cell r="Z45" t="str">
            <v>Capital Leases - Short Term</v>
          </cell>
          <cell r="AA45" t="str">
            <v>ST_CAPITAL_LEASE_OBLIGATIONS</v>
          </cell>
          <cell r="AB45">
            <v>0</v>
          </cell>
          <cell r="AC45" t="str">
            <v>BOLD</v>
          </cell>
          <cell r="AD45" t="str">
            <v>Reference Items</v>
          </cell>
          <cell r="AF45">
            <v>0</v>
          </cell>
          <cell r="AG45" t="str">
            <v>BOLD</v>
          </cell>
          <cell r="AH45" t="str">
            <v>Capital Leases - Long Term</v>
          </cell>
          <cell r="AI45" t="str">
            <v>LT_CAPITAL_LEASE_OBLIGATIONS</v>
          </cell>
          <cell r="AJ45">
            <v>0</v>
          </cell>
          <cell r="AK45" t="str">
            <v>BOLD</v>
          </cell>
        </row>
        <row r="46">
          <cell r="A46">
            <v>45</v>
          </cell>
          <cell r="B46" t="str">
            <v xml:space="preserve">  + Payables &amp; Accruals</v>
          </cell>
          <cell r="C46" t="str">
            <v>ACCT_PAYABLE_&amp;_ACCRUALS_DETAILED</v>
          </cell>
          <cell r="D46">
            <v>0</v>
          </cell>
          <cell r="E46" t="str">
            <v>NO</v>
          </cell>
          <cell r="F46" t="str">
            <v>Options Granted During Period</v>
          </cell>
          <cell r="G46" t="str">
            <v>BS_OPTIONS_GRANTED</v>
          </cell>
          <cell r="H46">
            <v>0</v>
          </cell>
          <cell r="I46" t="str">
            <v>BOLD</v>
          </cell>
          <cell r="J46" t="str">
            <v xml:space="preserve">    + Time Deposits</v>
          </cell>
          <cell r="K46" t="str">
            <v>BS_TIME_DPST</v>
          </cell>
          <cell r="L46">
            <v>0</v>
          </cell>
          <cell r="M46" t="str">
            <v>NO</v>
          </cell>
          <cell r="N46" t="str">
            <v>Number Of Shareholders</v>
          </cell>
          <cell r="O46" t="str">
            <v>BS_NUM_OF_SHAREHOLDERS</v>
          </cell>
          <cell r="P46">
            <v>0</v>
          </cell>
          <cell r="Q46" t="str">
            <v>BOLD</v>
          </cell>
          <cell r="R46" t="str">
            <v xml:space="preserve">    + Time Deposits</v>
          </cell>
          <cell r="S46" t="str">
            <v>BS_TIME_DPST</v>
          </cell>
          <cell r="T46">
            <v>0</v>
          </cell>
          <cell r="U46" t="str">
            <v>NO</v>
          </cell>
          <cell r="V46" t="str">
            <v>Assets Under Management</v>
          </cell>
          <cell r="W46" t="str">
            <v>BS_ASSETS_UNDER_MGMT</v>
          </cell>
          <cell r="X46">
            <v>0</v>
          </cell>
          <cell r="Y46" t="str">
            <v>BOLD</v>
          </cell>
          <cell r="Z46" t="str">
            <v>Capital Leases - Long Term</v>
          </cell>
          <cell r="AA46" t="str">
            <v>LT_CAPITAL_LEASE_OBLIGATIONS</v>
          </cell>
          <cell r="AB46">
            <v>0</v>
          </cell>
          <cell r="AC46" t="str">
            <v>BOLD</v>
          </cell>
          <cell r="AD46" t="str">
            <v>Accounting Standard</v>
          </cell>
          <cell r="AE46" t="str">
            <v>ACCOUNTING_STANDARD</v>
          </cell>
          <cell r="AF46">
            <v>0</v>
          </cell>
          <cell r="AG46" t="str">
            <v>BOLD</v>
          </cell>
          <cell r="AH46" t="str">
            <v>Capital Leases - Total</v>
          </cell>
          <cell r="AI46" t="str">
            <v>BS_TOTAL_CAPITAL_LEASES</v>
          </cell>
          <cell r="AJ46">
            <v>0</v>
          </cell>
          <cell r="AK46" t="str">
            <v>BOLD</v>
          </cell>
        </row>
        <row r="47">
          <cell r="A47">
            <v>46</v>
          </cell>
          <cell r="B47" t="str">
            <v xml:space="preserve">    + Accounts Payable</v>
          </cell>
          <cell r="C47" t="str">
            <v>BS_ACCT_PAYABLE</v>
          </cell>
          <cell r="D47">
            <v>0</v>
          </cell>
          <cell r="E47" t="str">
            <v>NO</v>
          </cell>
          <cell r="F47" t="str">
            <v>Options Outstanding at Period End</v>
          </cell>
          <cell r="G47" t="str">
            <v>BS_OPTIONS_OUTSTANDING</v>
          </cell>
          <cell r="H47">
            <v>0</v>
          </cell>
          <cell r="I47" t="str">
            <v>BOLD</v>
          </cell>
          <cell r="J47" t="str">
            <v xml:space="preserve">  + Other Deposits</v>
          </cell>
          <cell r="K47" t="str">
            <v>BS_OTHER_DPST</v>
          </cell>
          <cell r="L47">
            <v>0</v>
          </cell>
          <cell r="M47" t="str">
            <v>NO</v>
          </cell>
          <cell r="N47" t="str">
            <v>Options Granted During Period</v>
          </cell>
          <cell r="O47" t="str">
            <v>BS_OPTIONS_GRANTED</v>
          </cell>
          <cell r="P47">
            <v>0</v>
          </cell>
          <cell r="Q47" t="str">
            <v>BOLD</v>
          </cell>
          <cell r="R47" t="str">
            <v xml:space="preserve">  + Other Deposits</v>
          </cell>
          <cell r="S47" t="str">
            <v>BS_OTHER_DPST</v>
          </cell>
          <cell r="T47">
            <v>0</v>
          </cell>
          <cell r="U47" t="str">
            <v>NO</v>
          </cell>
          <cell r="V47" t="str">
            <v>Customer Assets</v>
          </cell>
          <cell r="W47" t="str">
            <v>CUST_ASSTS</v>
          </cell>
          <cell r="X47">
            <v>0</v>
          </cell>
          <cell r="Y47" t="str">
            <v>BOLD</v>
          </cell>
          <cell r="Z47" t="str">
            <v>Capital Leases - Total</v>
          </cell>
          <cell r="AA47" t="str">
            <v>BS_TOTAL_CAPITAL_LEASES</v>
          </cell>
          <cell r="AB47">
            <v>0</v>
          </cell>
          <cell r="AC47" t="str">
            <v>BOLD</v>
          </cell>
          <cell r="AD47" t="str">
            <v>Publication Date</v>
          </cell>
          <cell r="AE47" t="str">
            <v>FUNDAMENTAL_PUBLIC_DATE</v>
          </cell>
          <cell r="AF47">
            <v>0</v>
          </cell>
          <cell r="AG47" t="str">
            <v>BOLD</v>
          </cell>
          <cell r="AH47" t="str">
            <v>Percent of Foreign Ownership</v>
          </cell>
          <cell r="AI47" t="str">
            <v>BS_PERCENT_OF_FOREIGN_OWNERSHIP</v>
          </cell>
          <cell r="AJ47">
            <v>0</v>
          </cell>
          <cell r="AK47" t="str">
            <v>BOLD</v>
          </cell>
        </row>
        <row r="48">
          <cell r="A48">
            <v>47</v>
          </cell>
          <cell r="B48" t="str">
            <v xml:space="preserve">    + Accrued Taxes</v>
          </cell>
          <cell r="C48" t="str">
            <v>BS_TAXES_PAYABLE</v>
          </cell>
          <cell r="D48">
            <v>0</v>
          </cell>
          <cell r="E48" t="str">
            <v>NO</v>
          </cell>
          <cell r="F48" t="str">
            <v>Net Debt</v>
          </cell>
          <cell r="G48" t="str">
            <v>NET_DEBT</v>
          </cell>
          <cell r="H48">
            <v>0</v>
          </cell>
          <cell r="I48" t="str">
            <v>BOLD</v>
          </cell>
          <cell r="J48" t="str">
            <v xml:space="preserve">  + Total Deposits</v>
          </cell>
          <cell r="K48" t="str">
            <v>BS_CUSTOMER_DEPOSITS</v>
          </cell>
          <cell r="L48">
            <v>0</v>
          </cell>
          <cell r="M48" t="str">
            <v>NO</v>
          </cell>
          <cell r="N48" t="str">
            <v>Options Outstanding at Period End</v>
          </cell>
          <cell r="O48" t="str">
            <v>BS_OPTIONS_OUTSTANDING</v>
          </cell>
          <cell r="P48">
            <v>0</v>
          </cell>
          <cell r="Q48" t="str">
            <v>BOLD</v>
          </cell>
          <cell r="R48" t="str">
            <v xml:space="preserve">  + Total Deposits</v>
          </cell>
          <cell r="S48" t="str">
            <v>BS_CUSTOMER_DEPOSITS</v>
          </cell>
          <cell r="T48">
            <v>0</v>
          </cell>
          <cell r="U48" t="str">
            <v>NO</v>
          </cell>
          <cell r="V48" t="str">
            <v>Non-Performing Assets</v>
          </cell>
          <cell r="W48" t="str">
            <v>BS_NON_PERFORM_ASSET</v>
          </cell>
          <cell r="X48">
            <v>0</v>
          </cell>
          <cell r="Y48" t="str">
            <v>BOLD</v>
          </cell>
          <cell r="Z48" t="str">
            <v>% Foreign Ownership</v>
          </cell>
          <cell r="AA48" t="str">
            <v>BS_PERCENT_OF_FOREIGN_OWNERSHIP</v>
          </cell>
          <cell r="AB48">
            <v>0</v>
          </cell>
          <cell r="AC48" t="str">
            <v>BOLD</v>
          </cell>
          <cell r="AD48" t="str">
            <v>Shares Outstanding</v>
          </cell>
          <cell r="AE48" t="str">
            <v>BS_SH_OUT</v>
          </cell>
          <cell r="AF48">
            <v>0</v>
          </cell>
          <cell r="AG48" t="str">
            <v>BOLD</v>
          </cell>
          <cell r="AH48" t="str">
            <v>Number of Shareholders</v>
          </cell>
          <cell r="AI48" t="str">
            <v>BS_NUM_OF_SHAREHOLDERS</v>
          </cell>
          <cell r="AJ48">
            <v>0</v>
          </cell>
          <cell r="AK48" t="str">
            <v>BOLD</v>
          </cell>
        </row>
        <row r="49">
          <cell r="A49">
            <v>48</v>
          </cell>
          <cell r="B49" t="str">
            <v xml:space="preserve">    + Interest &amp; Dividends Payable</v>
          </cell>
          <cell r="C49" t="str">
            <v>BS_INTEREST_&amp;_DIVIDENDS_PAYABLE</v>
          </cell>
          <cell r="D49">
            <v>0</v>
          </cell>
          <cell r="E49" t="str">
            <v>NO</v>
          </cell>
          <cell r="F49" t="str">
            <v>Net Debt to Equity</v>
          </cell>
          <cell r="G49" t="str">
            <v>NET_DEBT_TO_SHRHLDR_EQTY</v>
          </cell>
          <cell r="H49">
            <v>0</v>
          </cell>
          <cell r="I49" t="str">
            <v>BOLD</v>
          </cell>
          <cell r="J49" t="str">
            <v xml:space="preserve">  + ST Borrowings &amp; Repos</v>
          </cell>
          <cell r="K49" t="str">
            <v>ST_BORROW_&amp;_SECS_SOLD_UND_REPO</v>
          </cell>
          <cell r="L49">
            <v>0</v>
          </cell>
          <cell r="M49" t="str">
            <v>NO</v>
          </cell>
          <cell r="N49" t="str">
            <v>Book Value per Share</v>
          </cell>
          <cell r="O49" t="str">
            <v>BOOK_VAL_PER_SH</v>
          </cell>
          <cell r="P49">
            <v>0</v>
          </cell>
          <cell r="Q49" t="str">
            <v>BOLD</v>
          </cell>
          <cell r="R49" t="str">
            <v xml:space="preserve">  + ST Borrowings &amp; Repos</v>
          </cell>
          <cell r="S49" t="str">
            <v>ST_BORROW_&amp;_SECS_SOLD_UND_REPO</v>
          </cell>
          <cell r="T49">
            <v>0</v>
          </cell>
          <cell r="U49" t="str">
            <v>NO</v>
          </cell>
          <cell r="V49" t="str">
            <v>Earning Assets</v>
          </cell>
          <cell r="W49" t="str">
            <v>EARN_ASSET</v>
          </cell>
          <cell r="X49">
            <v>0</v>
          </cell>
          <cell r="Y49" t="str">
            <v>BOLD</v>
          </cell>
          <cell r="Z49" t="str">
            <v>Number Of Shareholders</v>
          </cell>
          <cell r="AA49" t="str">
            <v>BS_NUM_OF_SHAREHOLDERS</v>
          </cell>
          <cell r="AB49">
            <v>0</v>
          </cell>
          <cell r="AC49" t="str">
            <v>BOLD</v>
          </cell>
          <cell r="AD49" t="str">
            <v>Number of Treasury Shares</v>
          </cell>
          <cell r="AE49" t="str">
            <v>BS_NUM_OF_TSY_SH</v>
          </cell>
          <cell r="AF49">
            <v>0</v>
          </cell>
          <cell r="AG49" t="str">
            <v>BOLD</v>
          </cell>
          <cell r="AH49" t="str">
            <v>Variable Rate Debt</v>
          </cell>
          <cell r="AI49" t="str">
            <v>BS_VAR_RT_DEBT</v>
          </cell>
          <cell r="AJ49">
            <v>0</v>
          </cell>
          <cell r="AK49" t="str">
            <v>BOLD</v>
          </cell>
        </row>
        <row r="50">
          <cell r="A50">
            <v>49</v>
          </cell>
          <cell r="B50" t="str">
            <v xml:space="preserve">    + Other Payables &amp; Accruals</v>
          </cell>
          <cell r="C50" t="str">
            <v>BS_ACCRUAL</v>
          </cell>
          <cell r="D50">
            <v>0</v>
          </cell>
          <cell r="E50" t="str">
            <v>NO</v>
          </cell>
          <cell r="F50" t="str">
            <v>Tangible Common Equity Ratio</v>
          </cell>
          <cell r="G50" t="str">
            <v>TCE_RATIO</v>
          </cell>
          <cell r="H50">
            <v>0</v>
          </cell>
          <cell r="I50" t="str">
            <v>BOLD</v>
          </cell>
          <cell r="J50" t="str">
            <v xml:space="preserve">    + Secs Sold Under Repo</v>
          </cell>
          <cell r="K50" t="str">
            <v>BS_SEC_SOLD_REPO_AGRMNT</v>
          </cell>
          <cell r="L50">
            <v>0</v>
          </cell>
          <cell r="M50" t="str">
            <v>NO</v>
          </cell>
          <cell r="N50" t="str">
            <v>Tier 1 Risk-Based Capital Ratio</v>
          </cell>
          <cell r="O50" t="str">
            <v>BS_TIER1_CAP_RATIO</v>
          </cell>
          <cell r="P50">
            <v>0</v>
          </cell>
          <cell r="Q50" t="str">
            <v>BOLD</v>
          </cell>
          <cell r="R50" t="str">
            <v xml:space="preserve">    + Secs Sold Under Repo</v>
          </cell>
          <cell r="S50" t="str">
            <v>BS_SEC_SOLD_REPO_AGRMNT</v>
          </cell>
          <cell r="T50">
            <v>0</v>
          </cell>
          <cell r="U50" t="str">
            <v>NO</v>
          </cell>
          <cell r="V50" t="str">
            <v>Return on Assets</v>
          </cell>
          <cell r="W50" t="str">
            <v>RETURN_ON_ASSET</v>
          </cell>
          <cell r="X50">
            <v>0</v>
          </cell>
          <cell r="Y50" t="str">
            <v>BOLD</v>
          </cell>
          <cell r="Z50" t="str">
            <v>Options Granted During Period</v>
          </cell>
          <cell r="AA50" t="str">
            <v>BS_OPTIONS_GRANTED</v>
          </cell>
          <cell r="AB50">
            <v>0</v>
          </cell>
          <cell r="AC50" t="str">
            <v>BOLD</v>
          </cell>
          <cell r="AD50" t="str">
            <v>Amount of Treasury Shares</v>
          </cell>
          <cell r="AE50" t="str">
            <v>BS_AMT_OF_TSY_STOCK</v>
          </cell>
          <cell r="AF50">
            <v>0</v>
          </cell>
          <cell r="AG50" t="str">
            <v>BOLD</v>
          </cell>
          <cell r="AH50" t="str">
            <v>Fixed Rate Debt</v>
          </cell>
          <cell r="AI50" t="str">
            <v>BS_FIX_RT_DEBT</v>
          </cell>
          <cell r="AJ50">
            <v>0</v>
          </cell>
          <cell r="AK50" t="str">
            <v>BOLD</v>
          </cell>
        </row>
        <row r="51">
          <cell r="A51">
            <v>50</v>
          </cell>
          <cell r="B51" t="str">
            <v xml:space="preserve">  + ST Debt</v>
          </cell>
          <cell r="C51" t="str">
            <v>BS_ST_BORROW</v>
          </cell>
          <cell r="D51">
            <v>0</v>
          </cell>
          <cell r="E51" t="str">
            <v>NO</v>
          </cell>
          <cell r="F51" t="str">
            <v>Current Ratio</v>
          </cell>
          <cell r="G51" t="str">
            <v>CUR_RATIO</v>
          </cell>
          <cell r="H51">
            <v>0</v>
          </cell>
          <cell r="I51" t="str">
            <v>BOLD</v>
          </cell>
          <cell r="J51" t="str">
            <v xml:space="preserve">    + Trading Account Liabilities</v>
          </cell>
          <cell r="K51" t="str">
            <v>BS_TRADING_ACCOUNT_LIABILITIES</v>
          </cell>
          <cell r="L51">
            <v>0</v>
          </cell>
          <cell r="M51" t="str">
            <v>NO</v>
          </cell>
          <cell r="N51" t="str">
            <v>Leverage Ratio</v>
          </cell>
          <cell r="O51" t="str">
            <v>BS_LEV_RATIO_TO_TANG_CAP</v>
          </cell>
          <cell r="P51">
            <v>0</v>
          </cell>
          <cell r="Q51" t="str">
            <v>BOLD</v>
          </cell>
          <cell r="R51" t="str">
            <v xml:space="preserve">    + Trading Account Liabilities</v>
          </cell>
          <cell r="S51" t="str">
            <v>BS_TRADING_ACCOUNT_LIABILITIES</v>
          </cell>
          <cell r="T51">
            <v>0</v>
          </cell>
          <cell r="U51" t="str">
            <v>NO</v>
          </cell>
          <cell r="V51" t="str">
            <v>Deferred Tax Liabilities</v>
          </cell>
          <cell r="W51" t="str">
            <v>BS_DEF_TAX_LIAB</v>
          </cell>
          <cell r="X51">
            <v>0</v>
          </cell>
          <cell r="Y51" t="str">
            <v>BOLD</v>
          </cell>
          <cell r="Z51" t="str">
            <v>Options Outstanding at Period End</v>
          </cell>
          <cell r="AA51" t="str">
            <v>BS_OPTIONS_OUTSTANDING</v>
          </cell>
          <cell r="AB51">
            <v>0</v>
          </cell>
          <cell r="AC51" t="str">
            <v>BOLD</v>
          </cell>
          <cell r="AD51" t="str">
            <v>Pension Obligations</v>
          </cell>
          <cell r="AE51" t="str">
            <v>ARD_PENSION_POSTRETIREMNT_LIAB</v>
          </cell>
          <cell r="AF51">
            <v>0</v>
          </cell>
          <cell r="AG51" t="str">
            <v>BOLD</v>
          </cell>
          <cell r="AH51" t="str">
            <v>Book Value per Share</v>
          </cell>
          <cell r="AI51" t="str">
            <v>BOOK_VAL_PER_SH</v>
          </cell>
          <cell r="AJ51">
            <v>0</v>
          </cell>
          <cell r="AK51" t="str">
            <v>BOLD</v>
          </cell>
        </row>
        <row r="52">
          <cell r="A52">
            <v>51</v>
          </cell>
          <cell r="B52" t="str">
            <v xml:space="preserve">    + ST Borrowings</v>
          </cell>
          <cell r="C52" t="str">
            <v>SHORT_TERM_DEBT_DETAILED</v>
          </cell>
          <cell r="D52">
            <v>0</v>
          </cell>
          <cell r="E52" t="str">
            <v>NO</v>
          </cell>
          <cell r="F52" t="str">
            <v>Cash Conversion Cycle</v>
          </cell>
          <cell r="G52" t="str">
            <v>CASH_CONVERSION_CYCLE</v>
          </cell>
          <cell r="H52">
            <v>0</v>
          </cell>
          <cell r="I52" t="str">
            <v>BOLD</v>
          </cell>
          <cell r="J52" t="str">
            <v xml:space="preserve">    + ST Capital Leases</v>
          </cell>
          <cell r="K52" t="str">
            <v>ST_CAPITAL_LEASE_OBLIGATIONS</v>
          </cell>
          <cell r="L52">
            <v>0</v>
          </cell>
          <cell r="M52" t="str">
            <v>NO</v>
          </cell>
          <cell r="N52" t="str">
            <v>Net Debt</v>
          </cell>
          <cell r="O52" t="str">
            <v>NET_DEBT</v>
          </cell>
          <cell r="P52">
            <v>0</v>
          </cell>
          <cell r="Q52" t="str">
            <v>BOLD</v>
          </cell>
          <cell r="R52" t="str">
            <v xml:space="preserve">    + ST Capital Leases</v>
          </cell>
          <cell r="S52" t="str">
            <v>ST_CAPITAL_LEASE_OBLIGATIONS</v>
          </cell>
          <cell r="T52">
            <v>0</v>
          </cell>
          <cell r="U52" t="str">
            <v>NO</v>
          </cell>
          <cell r="V52" t="str">
            <v>Interest Bearing Liabilities</v>
          </cell>
          <cell r="W52" t="str">
            <v>INT_BEAR_LIAB</v>
          </cell>
          <cell r="X52">
            <v>0</v>
          </cell>
          <cell r="Y52" t="str">
            <v>BOLD</v>
          </cell>
          <cell r="Z52" t="str">
            <v>Book Value per Share</v>
          </cell>
          <cell r="AA52" t="str">
            <v>BOOK_VAL_PER_SH</v>
          </cell>
          <cell r="AB52">
            <v>0</v>
          </cell>
          <cell r="AC52" t="str">
            <v>BOLD</v>
          </cell>
          <cell r="AD52" t="str">
            <v>Operating Leases</v>
          </cell>
          <cell r="AE52" t="str">
            <v>BS_FUTURE_MIN_OPER_LEASE_OBLIG</v>
          </cell>
          <cell r="AF52">
            <v>0</v>
          </cell>
          <cell r="AG52" t="str">
            <v>BOLD</v>
          </cell>
          <cell r="AH52" t="str">
            <v>Non-Depreciable Real Estate</v>
          </cell>
          <cell r="AI52" t="str">
            <v>BS_NON_DEPR_DECOMM_FUND</v>
          </cell>
          <cell r="AJ52">
            <v>0</v>
          </cell>
          <cell r="AK52" t="str">
            <v>BOLD</v>
          </cell>
        </row>
        <row r="53">
          <cell r="A53">
            <v>52</v>
          </cell>
          <cell r="B53" t="str">
            <v xml:space="preserve">    + ST Capital Leases</v>
          </cell>
          <cell r="C53" t="str">
            <v>ST_CAPITAL_LEASE_OBLIGATIONS</v>
          </cell>
          <cell r="D53">
            <v>0</v>
          </cell>
          <cell r="E53" t="str">
            <v>NO</v>
          </cell>
          <cell r="F53" t="str">
            <v>Inventory - Raw Materials</v>
          </cell>
          <cell r="G53" t="str">
            <v>INVTRY_RAW_MATERIALS</v>
          </cell>
          <cell r="H53">
            <v>0</v>
          </cell>
          <cell r="I53" t="str">
            <v>BOLD</v>
          </cell>
          <cell r="J53" t="str">
            <v xml:space="preserve">    + Current Portion of LT Debt</v>
          </cell>
          <cell r="K53" t="str">
            <v>BS_CURR_PORTION_LT_DEBT</v>
          </cell>
          <cell r="L53">
            <v>0</v>
          </cell>
          <cell r="M53" t="str">
            <v>NO</v>
          </cell>
          <cell r="N53" t="str">
            <v>Tangible Common Equity Ratio</v>
          </cell>
          <cell r="O53" t="str">
            <v>TCE_RATIO</v>
          </cell>
          <cell r="P53">
            <v>0</v>
          </cell>
          <cell r="Q53" t="str">
            <v>BOLD</v>
          </cell>
          <cell r="R53" t="str">
            <v xml:space="preserve">    + Current Portion of LT Debt</v>
          </cell>
          <cell r="S53" t="str">
            <v>BS_CURR_PORTION_LT_DEBT</v>
          </cell>
          <cell r="T53">
            <v>0</v>
          </cell>
          <cell r="U53" t="str">
            <v>NO</v>
          </cell>
          <cell r="V53" t="str">
            <v>Net Debt</v>
          </cell>
          <cell r="W53" t="str">
            <v>NET_DEBT</v>
          </cell>
          <cell r="X53">
            <v>0</v>
          </cell>
          <cell r="Y53" t="str">
            <v>BOLD</v>
          </cell>
          <cell r="Z53" t="str">
            <v>Reinsurance Receivables</v>
          </cell>
          <cell r="AA53" t="str">
            <v>BS_REINSURANCE_RECEIVABLES</v>
          </cell>
          <cell r="AB53">
            <v>0</v>
          </cell>
          <cell r="AC53" t="str">
            <v>BOLD</v>
          </cell>
          <cell r="AD53" t="str">
            <v>Capital Leases - Short Term</v>
          </cell>
          <cell r="AE53" t="str">
            <v>ST_CAPITAL_LEASE_OBLIGATIONS</v>
          </cell>
          <cell r="AF53">
            <v>0</v>
          </cell>
          <cell r="AG53" t="str">
            <v>BOLD</v>
          </cell>
          <cell r="AH53" t="str">
            <v>Projects Under Development</v>
          </cell>
          <cell r="AI53" t="str">
            <v>BS_PROJ_UNDER_DVLP_CONST</v>
          </cell>
          <cell r="AJ53">
            <v>0</v>
          </cell>
          <cell r="AK53" t="str">
            <v>BOLD</v>
          </cell>
        </row>
        <row r="54">
          <cell r="A54">
            <v>53</v>
          </cell>
          <cell r="B54" t="str">
            <v xml:space="preserve">    + Current Portion of LT Debt</v>
          </cell>
          <cell r="C54" t="str">
            <v>BS_CURR_PORTION_LT_DEBT</v>
          </cell>
          <cell r="D54">
            <v>0</v>
          </cell>
          <cell r="E54" t="str">
            <v>NO</v>
          </cell>
          <cell r="F54" t="str">
            <v>Inventory - Work in Progress</v>
          </cell>
          <cell r="G54" t="str">
            <v>INVTRY_IN_PROGRESS</v>
          </cell>
          <cell r="H54">
            <v>0</v>
          </cell>
          <cell r="I54" t="str">
            <v>BOLD</v>
          </cell>
          <cell r="J54" t="str">
            <v xml:space="preserve">    + ST Borrowings</v>
          </cell>
          <cell r="K54" t="str">
            <v>SHORT_TERM_DEBT_DETAILED</v>
          </cell>
          <cell r="L54">
            <v>0</v>
          </cell>
          <cell r="M54" t="str">
            <v>NO</v>
          </cell>
          <cell r="N54" t="str">
            <v>Tangible Common Equity to Risk-Weighted Assets</v>
          </cell>
          <cell r="O54" t="str">
            <v>TCE_TO_RWA</v>
          </cell>
          <cell r="P54">
            <v>0</v>
          </cell>
          <cell r="Q54" t="str">
            <v>BOLD</v>
          </cell>
          <cell r="R54" t="str">
            <v xml:space="preserve">    + ST Borrowings</v>
          </cell>
          <cell r="S54" t="str">
            <v>SHORT_TERM_DEBT_DETAILED</v>
          </cell>
          <cell r="T54">
            <v>0</v>
          </cell>
          <cell r="U54" t="str">
            <v>NO</v>
          </cell>
          <cell r="V54" t="str">
            <v>Return on Common Equity</v>
          </cell>
          <cell r="W54" t="str">
            <v>RETURN_COM_EQY</v>
          </cell>
          <cell r="X54">
            <v>0</v>
          </cell>
          <cell r="Y54" t="str">
            <v>BOLD</v>
          </cell>
          <cell r="Z54" t="str">
            <v>Net Debt</v>
          </cell>
          <cell r="AA54" t="str">
            <v>NET_DEBT</v>
          </cell>
          <cell r="AB54">
            <v>0</v>
          </cell>
          <cell r="AC54" t="str">
            <v>BOLD</v>
          </cell>
          <cell r="AD54" t="str">
            <v>Capital Leases - Long Term</v>
          </cell>
          <cell r="AE54" t="str">
            <v>LT_CAPITAL_LEASE_OBLIGATIONS</v>
          </cell>
          <cell r="AF54">
            <v>0</v>
          </cell>
          <cell r="AG54" t="str">
            <v>BOLD</v>
          </cell>
          <cell r="AH54" t="str">
            <v>Net Debt</v>
          </cell>
          <cell r="AI54" t="str">
            <v>NET_DEBT</v>
          </cell>
          <cell r="AJ54">
            <v>0</v>
          </cell>
          <cell r="AK54" t="str">
            <v>BOLD</v>
          </cell>
        </row>
        <row r="55">
          <cell r="A55">
            <v>54</v>
          </cell>
          <cell r="B55" t="str">
            <v xml:space="preserve">  + Other ST Liabilities</v>
          </cell>
          <cell r="C55" t="str">
            <v>OTHER_CURRENT_LIABS_SUB_DETAILED</v>
          </cell>
          <cell r="D55">
            <v>0</v>
          </cell>
          <cell r="E55" t="str">
            <v>NO</v>
          </cell>
          <cell r="F55" t="str">
            <v>Inventory - Finished Goods</v>
          </cell>
          <cell r="G55" t="str">
            <v>INVTRY_FINISHED_GOODS</v>
          </cell>
          <cell r="H55">
            <v>0</v>
          </cell>
          <cell r="I55" t="str">
            <v>BOLD</v>
          </cell>
          <cell r="J55" t="str">
            <v xml:space="preserve">    + Payables Broker Dealers</v>
          </cell>
          <cell r="K55" t="str">
            <v>BS_PAYABLES_BRKR_DLR_&amp;_CLRNG_ORG</v>
          </cell>
          <cell r="L55">
            <v>0</v>
          </cell>
          <cell r="M55" t="str">
            <v>NO</v>
          </cell>
          <cell r="N55" t="str">
            <v>Total Risk-Based Capital Ratio</v>
          </cell>
          <cell r="O55" t="str">
            <v>BS_TOT_CAP_TO_RISK_BASE_CAP</v>
          </cell>
          <cell r="P55">
            <v>0</v>
          </cell>
          <cell r="Q55" t="str">
            <v>BOLD</v>
          </cell>
          <cell r="R55" t="str">
            <v xml:space="preserve">    + Payables Broker Dealers</v>
          </cell>
          <cell r="S55" t="str">
            <v>BS_PAYABLES_BRKR_DLR_&amp;_CLRNG_ORG</v>
          </cell>
          <cell r="T55">
            <v>0</v>
          </cell>
          <cell r="U55" t="str">
            <v>NO</v>
          </cell>
          <cell r="V55" t="str">
            <v>Tangible Common Equity Ratio</v>
          </cell>
          <cell r="W55" t="str">
            <v>TCE_RATIO</v>
          </cell>
          <cell r="X55">
            <v>0</v>
          </cell>
          <cell r="Y55" t="str">
            <v>BOLD</v>
          </cell>
          <cell r="Z55" t="str">
            <v>Tangible Common Equity Ratio</v>
          </cell>
          <cell r="AA55" t="str">
            <v>TCE_RATIO</v>
          </cell>
          <cell r="AB55">
            <v>0</v>
          </cell>
          <cell r="AC55" t="str">
            <v>BOLD</v>
          </cell>
          <cell r="AD55" t="str">
            <v>Capital Leases - Total</v>
          </cell>
          <cell r="AE55" t="str">
            <v>BS_TOTAL_CAPITAL_LEASES</v>
          </cell>
          <cell r="AF55">
            <v>0</v>
          </cell>
          <cell r="AG55" t="str">
            <v>BOLD</v>
          </cell>
          <cell r="AH55" t="str">
            <v>Tangible Common Equity Ratio</v>
          </cell>
          <cell r="AI55" t="str">
            <v>TCE_RATIO</v>
          </cell>
          <cell r="AJ55">
            <v>0</v>
          </cell>
          <cell r="AK55" t="str">
            <v>BOLD</v>
          </cell>
        </row>
        <row r="56">
          <cell r="A56">
            <v>55</v>
          </cell>
          <cell r="B56" t="str">
            <v xml:space="preserve">    + Deferred Revenue</v>
          </cell>
          <cell r="C56" t="str">
            <v>ST_DEFERRED_REVENUE</v>
          </cell>
          <cell r="D56">
            <v>0</v>
          </cell>
          <cell r="E56" t="str">
            <v>NO</v>
          </cell>
          <cell r="F56" t="str">
            <v>Other Inventory</v>
          </cell>
          <cell r="G56" t="str">
            <v>BS_OTHER_INV</v>
          </cell>
          <cell r="H56">
            <v>0</v>
          </cell>
          <cell r="I56" t="str">
            <v>BOLD</v>
          </cell>
          <cell r="J56" t="str">
            <v xml:space="preserve">  + LT Debt</v>
          </cell>
          <cell r="K56" t="str">
            <v>BS_LT_BORROW</v>
          </cell>
          <cell r="L56">
            <v>0</v>
          </cell>
          <cell r="M56" t="str">
            <v>NO</v>
          </cell>
          <cell r="N56" t="str">
            <v>Real Estate Loans</v>
          </cell>
          <cell r="O56" t="str">
            <v>BS_RE_LOAN</v>
          </cell>
          <cell r="P56">
            <v>0</v>
          </cell>
          <cell r="Q56" t="str">
            <v>BOLD</v>
          </cell>
          <cell r="R56" t="str">
            <v xml:space="preserve">  + LT Debt</v>
          </cell>
          <cell r="S56" t="str">
            <v>BS_LT_BORROW</v>
          </cell>
          <cell r="T56">
            <v>0</v>
          </cell>
          <cell r="U56" t="str">
            <v>NO</v>
          </cell>
          <cell r="V56" t="str">
            <v>Tangible Common Equity to Risk-Weighted Assets</v>
          </cell>
          <cell r="W56" t="str">
            <v>TCE_TO_RWA</v>
          </cell>
          <cell r="X56">
            <v>0</v>
          </cell>
          <cell r="Y56" t="str">
            <v>BOLD</v>
          </cell>
          <cell r="Z56" t="str">
            <v>Statutory Capital</v>
          </cell>
          <cell r="AA56" t="str">
            <v>STATUTORY_CAPITAL</v>
          </cell>
          <cell r="AB56">
            <v>0</v>
          </cell>
          <cell r="AC56" t="str">
            <v>BOLD</v>
          </cell>
          <cell r="AD56" t="str">
            <v>Net Debt</v>
          </cell>
          <cell r="AE56" t="str">
            <v>NET_DEBT</v>
          </cell>
          <cell r="AF56">
            <v>0</v>
          </cell>
          <cell r="AG56" t="str">
            <v>BOLD</v>
          </cell>
          <cell r="AH56" t="str">
            <v>Debt to Real-Estate Investment</v>
          </cell>
          <cell r="AI56" t="str">
            <v>DEBT_TO_RE_ASSET</v>
          </cell>
          <cell r="AJ56">
            <v>0</v>
          </cell>
          <cell r="AK56" t="str">
            <v>BOLD</v>
          </cell>
        </row>
        <row r="57">
          <cell r="A57">
            <v>56</v>
          </cell>
          <cell r="B57" t="str">
            <v xml:space="preserve">    + Derivatives &amp; Hedging</v>
          </cell>
          <cell r="C57" t="str">
            <v>BS_DERIVATIVE_&amp;_HEDGING_LIABS_ST</v>
          </cell>
          <cell r="D57">
            <v>0</v>
          </cell>
          <cell r="E57" t="str">
            <v>NO</v>
          </cell>
          <cell r="F57" t="str">
            <v>Pure Retained Earnings</v>
          </cell>
          <cell r="G57" t="str">
            <v>BS_PURE_RETAINED_EARNINGS</v>
          </cell>
          <cell r="H57">
            <v>0</v>
          </cell>
          <cell r="I57" t="str">
            <v>BOLD</v>
          </cell>
          <cell r="J57" t="str">
            <v xml:space="preserve">    + LT Capital Leases</v>
          </cell>
          <cell r="K57" t="str">
            <v>LT_CAPITAL_LEASE_OBLIGATIONS</v>
          </cell>
          <cell r="L57">
            <v>0</v>
          </cell>
          <cell r="M57" t="str">
            <v>NO</v>
          </cell>
          <cell r="N57" t="str">
            <v>Commercial Loans</v>
          </cell>
          <cell r="O57" t="str">
            <v>BS_COMM_LOAN</v>
          </cell>
          <cell r="P57">
            <v>0</v>
          </cell>
          <cell r="Q57" t="str">
            <v>BOLD</v>
          </cell>
          <cell r="R57" t="str">
            <v xml:space="preserve">    + LT Capital Leases</v>
          </cell>
          <cell r="S57" t="str">
            <v>LT_CAPITAL_LEASE_OBLIGATIONS</v>
          </cell>
          <cell r="T57">
            <v>0</v>
          </cell>
          <cell r="U57" t="str">
            <v>NO</v>
          </cell>
          <cell r="V57" t="str">
            <v>Tier 1 Risk-Based Capital Ratio</v>
          </cell>
          <cell r="W57" t="str">
            <v>BS_TIER1_CAP_RATIO</v>
          </cell>
          <cell r="X57">
            <v>0</v>
          </cell>
          <cell r="Y57" t="str">
            <v>BOLD</v>
          </cell>
          <cell r="Z57" t="str">
            <v>Number of Employees</v>
          </cell>
          <cell r="AA57" t="str">
            <v>NUM_OF_EMPLOYEES</v>
          </cell>
          <cell r="AB57">
            <v>0</v>
          </cell>
          <cell r="AC57" t="str">
            <v>BOLD</v>
          </cell>
          <cell r="AD57" t="str">
            <v>Tangible Common Equity Ratio</v>
          </cell>
          <cell r="AE57" t="str">
            <v>TCE_RATIO</v>
          </cell>
          <cell r="AF57">
            <v>0</v>
          </cell>
          <cell r="AG57" t="str">
            <v>BOLD</v>
          </cell>
          <cell r="AH57" t="str">
            <v>Total Debt to Total Capital</v>
          </cell>
          <cell r="AI57" t="str">
            <v>TOT_DEBT_TO_TOT_CAP</v>
          </cell>
          <cell r="AJ57">
            <v>0</v>
          </cell>
          <cell r="AK57" t="str">
            <v>BOLD</v>
          </cell>
        </row>
        <row r="58">
          <cell r="A58">
            <v>57</v>
          </cell>
          <cell r="B58" t="str">
            <v xml:space="preserve">    + Deferred Tax Liabilities</v>
          </cell>
          <cell r="C58" t="str">
            <v>BS_DEFERRED_TAX_LIABS_ST</v>
          </cell>
          <cell r="D58">
            <v>0</v>
          </cell>
          <cell r="E58" t="str">
            <v>NO</v>
          </cell>
          <cell r="F58" t="str">
            <v>Accumulated Inflation Adjustment</v>
          </cell>
          <cell r="G58" t="str">
            <v>BS_ACCUM_INFLATION_ADJ</v>
          </cell>
          <cell r="H58">
            <v>0</v>
          </cell>
          <cell r="I58" t="str">
            <v>BOLD</v>
          </cell>
          <cell r="J58" t="str">
            <v xml:space="preserve">    + LT Borrowings</v>
          </cell>
          <cell r="K58" t="str">
            <v>LONG_TERM_BORROWINGS_DETAILED</v>
          </cell>
          <cell r="L58">
            <v>0</v>
          </cell>
          <cell r="M58" t="str">
            <v>NO</v>
          </cell>
          <cell r="N58" t="str">
            <v>Consumer Loans</v>
          </cell>
          <cell r="O58" t="str">
            <v>BS_CONS_LOAN</v>
          </cell>
          <cell r="P58">
            <v>0</v>
          </cell>
          <cell r="Q58" t="str">
            <v>BOLD</v>
          </cell>
          <cell r="R58" t="str">
            <v xml:space="preserve">    + LT Borrowings</v>
          </cell>
          <cell r="S58" t="str">
            <v>LONG_TERM_BORROWINGS_DETAILED</v>
          </cell>
          <cell r="T58">
            <v>0</v>
          </cell>
          <cell r="U58" t="str">
            <v>NO</v>
          </cell>
          <cell r="V58" t="str">
            <v>Total Risk-Based Capital Ratio</v>
          </cell>
          <cell r="W58" t="str">
            <v>BS_TOT_CAP_TO_RISK_BASE_CAP</v>
          </cell>
          <cell r="X58">
            <v>0</v>
          </cell>
          <cell r="Y58" t="str">
            <v>BOLD</v>
          </cell>
          <cell r="AB58">
            <v>0</v>
          </cell>
          <cell r="AC58" t="str">
            <v>BOLD</v>
          </cell>
          <cell r="AD58" t="str">
            <v>% Foreign Ownership</v>
          </cell>
          <cell r="AE58" t="str">
            <v>BS_PERCENT_OF_FOREIGN_OWNERSHIP</v>
          </cell>
          <cell r="AF58">
            <v>0</v>
          </cell>
          <cell r="AG58" t="str">
            <v>BOLD</v>
          </cell>
          <cell r="AH58" t="str">
            <v>FFO to Total Debt</v>
          </cell>
          <cell r="AI58" t="str">
            <v>FUNDS_FROM_OPS_TO_TOTAL_DEBT</v>
          </cell>
          <cell r="AJ58">
            <v>0</v>
          </cell>
          <cell r="AK58" t="str">
            <v>BOLD</v>
          </cell>
        </row>
        <row r="59">
          <cell r="A59">
            <v>58</v>
          </cell>
          <cell r="B59" t="str">
            <v xml:space="preserve">    + Discontinued Operations</v>
          </cell>
          <cell r="C59" t="str">
            <v>BS_LIABS_OF_DISCONTINUED_OPS_ST</v>
          </cell>
          <cell r="D59">
            <v>0</v>
          </cell>
          <cell r="E59" t="str">
            <v>NO</v>
          </cell>
          <cell r="F59" t="str">
            <v>Goodwill</v>
          </cell>
          <cell r="G59" t="str">
            <v>BS_GOODWILL</v>
          </cell>
          <cell r="H59">
            <v>0</v>
          </cell>
          <cell r="I59" t="str">
            <v>BOLD</v>
          </cell>
          <cell r="J59" t="str">
            <v xml:space="preserve">  + Pension Liabilities</v>
          </cell>
          <cell r="K59" t="str">
            <v>PENSION_LIABILITIES</v>
          </cell>
          <cell r="L59">
            <v>0</v>
          </cell>
          <cell r="M59" t="str">
            <v>NO</v>
          </cell>
          <cell r="N59" t="str">
            <v>Other Loans</v>
          </cell>
          <cell r="O59" t="str">
            <v>BS_OTHER_LOAN</v>
          </cell>
          <cell r="P59">
            <v>0</v>
          </cell>
          <cell r="Q59" t="str">
            <v>BOLD</v>
          </cell>
          <cell r="R59" t="str">
            <v xml:space="preserve">  + Pension Liabilities</v>
          </cell>
          <cell r="S59" t="str">
            <v>PENSION_LIABILITIES</v>
          </cell>
          <cell r="T59">
            <v>0</v>
          </cell>
          <cell r="U59" t="str">
            <v>NO</v>
          </cell>
          <cell r="V59" t="str">
            <v>Total Loans</v>
          </cell>
          <cell r="W59" t="str">
            <v>BS_TOT_LOAN</v>
          </cell>
          <cell r="X59">
            <v>0</v>
          </cell>
          <cell r="Y59" t="str">
            <v>BOLD</v>
          </cell>
          <cell r="AB59">
            <v>0</v>
          </cell>
          <cell r="AC59" t="str">
            <v>BOLD</v>
          </cell>
          <cell r="AD59" t="str">
            <v>Number Of Shareholders</v>
          </cell>
          <cell r="AE59" t="str">
            <v>BS_NUM_OF_SHAREHOLDERS</v>
          </cell>
          <cell r="AF59">
            <v>0</v>
          </cell>
          <cell r="AG59" t="str">
            <v>BOLD</v>
          </cell>
          <cell r="AH59" t="str">
            <v>Total Liabilities to Total Common Equity</v>
          </cell>
          <cell r="AI59" t="str">
            <v>TOT_LIAB_PER_COM_EQY</v>
          </cell>
          <cell r="AJ59">
            <v>0</v>
          </cell>
          <cell r="AK59" t="str">
            <v>BOLD</v>
          </cell>
        </row>
        <row r="60">
          <cell r="A60">
            <v>59</v>
          </cell>
          <cell r="B60" t="str">
            <v xml:space="preserve">    + Misc ST Liabilities</v>
          </cell>
          <cell r="C60" t="str">
            <v>OTHER_CURRENT_LIABS_DETAILED</v>
          </cell>
          <cell r="D60">
            <v>0</v>
          </cell>
          <cell r="E60" t="str">
            <v>NO</v>
          </cell>
          <cell r="F60" t="str">
            <v>Investments in Associated Companies</v>
          </cell>
          <cell r="G60" t="str">
            <v>BS_INVEST_IN_ASSOC_CO</v>
          </cell>
          <cell r="H60">
            <v>0</v>
          </cell>
          <cell r="I60" t="str">
            <v>BOLD</v>
          </cell>
          <cell r="J60" t="str">
            <v xml:space="preserve">    + Pensions</v>
          </cell>
          <cell r="K60" t="str">
            <v>BS_PENSIONS_LT_LIABS</v>
          </cell>
          <cell r="L60">
            <v>0</v>
          </cell>
          <cell r="M60" t="str">
            <v>NO</v>
          </cell>
          <cell r="N60" t="str">
            <v>Earning Assets</v>
          </cell>
          <cell r="O60" t="str">
            <v>EARN_ASSET</v>
          </cell>
          <cell r="P60">
            <v>0</v>
          </cell>
          <cell r="Q60" t="str">
            <v>BOLD</v>
          </cell>
          <cell r="R60" t="str">
            <v xml:space="preserve">    + Pensions</v>
          </cell>
          <cell r="S60" t="str">
            <v>BS_PENSIONS_LT_LIABS</v>
          </cell>
          <cell r="T60">
            <v>0</v>
          </cell>
          <cell r="U60" t="str">
            <v>NO</v>
          </cell>
          <cell r="V60" t="str">
            <v>Reserve for Losses on Loans</v>
          </cell>
          <cell r="W60" t="str">
            <v>BS_RSRV_LOAN_LOSS</v>
          </cell>
          <cell r="X60">
            <v>0</v>
          </cell>
          <cell r="Y60" t="str">
            <v>BOLD</v>
          </cell>
          <cell r="AB60">
            <v>0</v>
          </cell>
          <cell r="AC60" t="str">
            <v>BOLD</v>
          </cell>
          <cell r="AD60" t="str">
            <v>Electric Plant In Service</v>
          </cell>
          <cell r="AE60" t="str">
            <v>BS_ELECT_PLANT_IN_SERV</v>
          </cell>
          <cell r="AF60">
            <v>0</v>
          </cell>
          <cell r="AG60" t="str">
            <v>BOLD</v>
          </cell>
          <cell r="AH60" t="str">
            <v>Number of Employees</v>
          </cell>
          <cell r="AI60" t="str">
            <v>NUM_OF_EMPLOYEES</v>
          </cell>
          <cell r="AJ60">
            <v>0</v>
          </cell>
          <cell r="AK60" t="str">
            <v>BOLD</v>
          </cell>
        </row>
        <row r="61">
          <cell r="A61">
            <v>60</v>
          </cell>
          <cell r="B61" t="str">
            <v>Total Current Liabilities</v>
          </cell>
          <cell r="C61" t="str">
            <v>BS_CUR_LIAB</v>
          </cell>
          <cell r="D61">
            <v>0</v>
          </cell>
          <cell r="E61" t="str">
            <v>BOLD</v>
          </cell>
          <cell r="F61" t="str">
            <v>Number of Employees</v>
          </cell>
          <cell r="G61" t="str">
            <v>NUM_OF_EMPLOYEES</v>
          </cell>
          <cell r="H61">
            <v>0</v>
          </cell>
          <cell r="I61" t="str">
            <v>BOLD</v>
          </cell>
          <cell r="J61" t="str">
            <v xml:space="preserve">    + Other Post-Ret Benefits</v>
          </cell>
          <cell r="K61" t="str">
            <v>BS_OPRB_LT_LIABS</v>
          </cell>
          <cell r="L61">
            <v>0</v>
          </cell>
          <cell r="M61" t="str">
            <v>NO</v>
          </cell>
          <cell r="N61" t="str">
            <v>Non-Performing Assets</v>
          </cell>
          <cell r="O61" t="str">
            <v>BS_NON_PERFORM_ASSET</v>
          </cell>
          <cell r="P61">
            <v>0</v>
          </cell>
          <cell r="Q61" t="str">
            <v>BOLD</v>
          </cell>
          <cell r="R61" t="str">
            <v xml:space="preserve">    + Other Post-Ret Benefits</v>
          </cell>
          <cell r="S61" t="str">
            <v>BS_OPRB_LT_LIABS</v>
          </cell>
          <cell r="T61">
            <v>0</v>
          </cell>
          <cell r="U61" t="str">
            <v>NO</v>
          </cell>
          <cell r="V61" t="str">
            <v>Number of Employees</v>
          </cell>
          <cell r="W61" t="str">
            <v>NUM_OF_EMPLOYEES</v>
          </cell>
          <cell r="X61">
            <v>0</v>
          </cell>
          <cell r="Y61" t="str">
            <v>BOLD</v>
          </cell>
          <cell r="AB61">
            <v>0</v>
          </cell>
          <cell r="AC61" t="str">
            <v>BOLD</v>
          </cell>
          <cell r="AD61" t="str">
            <v>Gas Plant in Service</v>
          </cell>
          <cell r="AE61" t="str">
            <v>BS_GAS_PLANT_IN_SERV</v>
          </cell>
          <cell r="AF61">
            <v>0</v>
          </cell>
          <cell r="AG61" t="str">
            <v>BOLD</v>
          </cell>
          <cell r="AJ61">
            <v>0</v>
          </cell>
          <cell r="AK61" t="str">
            <v>BOLD</v>
          </cell>
        </row>
        <row r="62">
          <cell r="A62">
            <v>61</v>
          </cell>
          <cell r="B62" t="str">
            <v xml:space="preserve">  + LT Debt</v>
          </cell>
          <cell r="C62" t="str">
            <v>BS_LT_BORROW</v>
          </cell>
          <cell r="D62">
            <v>0</v>
          </cell>
          <cell r="E62" t="str">
            <v>NO</v>
          </cell>
          <cell r="H62">
            <v>0</v>
          </cell>
          <cell r="I62" t="str">
            <v>BOLD</v>
          </cell>
          <cell r="J62" t="str">
            <v xml:space="preserve">  + Deferred Tax Liabilities</v>
          </cell>
          <cell r="K62" t="str">
            <v>BS_ADJ_DEFERRED_TAX_LIABS</v>
          </cell>
          <cell r="L62">
            <v>0</v>
          </cell>
          <cell r="M62" t="str">
            <v>NO</v>
          </cell>
          <cell r="N62" t="str">
            <v>Core Deposits</v>
          </cell>
          <cell r="O62" t="str">
            <v>BS_CORE_DPST</v>
          </cell>
          <cell r="P62">
            <v>0</v>
          </cell>
          <cell r="Q62" t="str">
            <v>BOLD</v>
          </cell>
          <cell r="R62" t="str">
            <v xml:space="preserve">  + Deferred Tax Liabilities</v>
          </cell>
          <cell r="S62" t="str">
            <v>BS_ADJ_DEFERRED_TAX_LIABS</v>
          </cell>
          <cell r="T62">
            <v>0</v>
          </cell>
          <cell r="U62" t="str">
            <v>NO</v>
          </cell>
          <cell r="X62">
            <v>0</v>
          </cell>
          <cell r="Y62" t="str">
            <v>BOLD</v>
          </cell>
          <cell r="AB62">
            <v>0</v>
          </cell>
          <cell r="AC62" t="str">
            <v>BOLD</v>
          </cell>
          <cell r="AD62" t="str">
            <v>Water Plant in Service</v>
          </cell>
          <cell r="AE62" t="str">
            <v>BS_WATER_PLANT_IN_SERV</v>
          </cell>
          <cell r="AF62">
            <v>0</v>
          </cell>
          <cell r="AG62" t="str">
            <v>BOLD</v>
          </cell>
          <cell r="AJ62">
            <v>0</v>
          </cell>
          <cell r="AK62" t="str">
            <v>BOLD</v>
          </cell>
        </row>
        <row r="63">
          <cell r="A63">
            <v>62</v>
          </cell>
          <cell r="B63" t="str">
            <v xml:space="preserve">    + LT Borrowings</v>
          </cell>
          <cell r="C63" t="str">
            <v>LONG_TERM_BORROWINGS_DETAILED</v>
          </cell>
          <cell r="D63">
            <v>0</v>
          </cell>
          <cell r="E63" t="str">
            <v>NO</v>
          </cell>
          <cell r="H63">
            <v>0</v>
          </cell>
          <cell r="I63" t="str">
            <v>BOLD</v>
          </cell>
          <cell r="J63" t="str">
            <v xml:space="preserve">  + Derivatives &amp; Hedging</v>
          </cell>
          <cell r="K63" t="str">
            <v>BS_TOTAL_DERIVATIVE_LIABILITIES</v>
          </cell>
          <cell r="L63">
            <v>0</v>
          </cell>
          <cell r="M63" t="str">
            <v>NO</v>
          </cell>
          <cell r="N63" t="str">
            <v>Large Deposits</v>
          </cell>
          <cell r="O63" t="str">
            <v>BS_LARGE_DPST</v>
          </cell>
          <cell r="P63">
            <v>0</v>
          </cell>
          <cell r="Q63" t="str">
            <v>BOLD</v>
          </cell>
          <cell r="R63" t="str">
            <v xml:space="preserve">  + Derivatives &amp; Hedging</v>
          </cell>
          <cell r="S63" t="str">
            <v>BS_TOTAL_DERIVATIVE_LIABILITIES</v>
          </cell>
          <cell r="T63">
            <v>0</v>
          </cell>
          <cell r="U63" t="str">
            <v>NO</v>
          </cell>
          <cell r="X63">
            <v>0</v>
          </cell>
          <cell r="Y63" t="str">
            <v>BOLD</v>
          </cell>
          <cell r="AB63">
            <v>0</v>
          </cell>
          <cell r="AC63" t="str">
            <v>BOLD</v>
          </cell>
          <cell r="AD63" t="str">
            <v>Common Plant in Service</v>
          </cell>
          <cell r="AE63" t="str">
            <v>BS_COM_PLANT_IN_SERV</v>
          </cell>
          <cell r="AF63">
            <v>0</v>
          </cell>
          <cell r="AG63" t="str">
            <v>BOLD</v>
          </cell>
          <cell r="AJ63">
            <v>0</v>
          </cell>
          <cell r="AK63" t="str">
            <v>BOLD</v>
          </cell>
        </row>
        <row r="64">
          <cell r="A64">
            <v>63</v>
          </cell>
          <cell r="B64" t="str">
            <v xml:space="preserve">    + LT Capital Leases</v>
          </cell>
          <cell r="C64" t="str">
            <v>LT_CAPITAL_LEASE_OBLIGATIONS</v>
          </cell>
          <cell r="D64">
            <v>0</v>
          </cell>
          <cell r="E64" t="str">
            <v>NO</v>
          </cell>
          <cell r="H64">
            <v>0</v>
          </cell>
          <cell r="I64" t="str">
            <v>BOLD</v>
          </cell>
          <cell r="J64" t="str">
            <v xml:space="preserve">  + Discontinued Operations</v>
          </cell>
          <cell r="K64" t="str">
            <v>BS_LIABS_OF_DISCONTINUED_OPS_LT</v>
          </cell>
          <cell r="L64">
            <v>0</v>
          </cell>
          <cell r="M64" t="str">
            <v>NO</v>
          </cell>
          <cell r="N64" t="str">
            <v>Off-Balance Sheet Commitments</v>
          </cell>
          <cell r="O64" t="str">
            <v>BS_OFF_BAL_COMMIT_AND_CONT</v>
          </cell>
          <cell r="P64">
            <v>0</v>
          </cell>
          <cell r="Q64" t="str">
            <v>BOLD</v>
          </cell>
          <cell r="R64" t="str">
            <v xml:space="preserve">  + Discontinued Operations</v>
          </cell>
          <cell r="S64" t="str">
            <v>BS_LIABS_OF_DISCONTINUED_OPS_LT</v>
          </cell>
          <cell r="T64">
            <v>0</v>
          </cell>
          <cell r="U64" t="str">
            <v>NO</v>
          </cell>
          <cell r="X64">
            <v>0</v>
          </cell>
          <cell r="Y64" t="str">
            <v>BOLD</v>
          </cell>
          <cell r="AB64">
            <v>0</v>
          </cell>
          <cell r="AC64" t="str">
            <v>BOLD</v>
          </cell>
          <cell r="AD64" t="str">
            <v>Pure Retained Earnings</v>
          </cell>
          <cell r="AE64" t="str">
            <v>BS_PURE_RETAINED_EARNINGS</v>
          </cell>
          <cell r="AF64">
            <v>0</v>
          </cell>
          <cell r="AG64" t="str">
            <v>BOLD</v>
          </cell>
          <cell r="AJ64">
            <v>0</v>
          </cell>
          <cell r="AK64" t="str">
            <v>BOLD</v>
          </cell>
        </row>
        <row r="65">
          <cell r="A65">
            <v>64</v>
          </cell>
          <cell r="B65" t="str">
            <v xml:space="preserve">  + Other LT Liabilities</v>
          </cell>
          <cell r="C65" t="str">
            <v>OTHER_NONCUR_LIABS_SUB_DETAILED</v>
          </cell>
          <cell r="D65">
            <v>0</v>
          </cell>
          <cell r="E65" t="str">
            <v>NO</v>
          </cell>
          <cell r="H65">
            <v>0</v>
          </cell>
          <cell r="I65" t="str">
            <v>BOLD</v>
          </cell>
          <cell r="J65" t="str">
            <v xml:space="preserve">  + Other Liabilities</v>
          </cell>
          <cell r="K65" t="str">
            <v>OTHER_CURRENT_LIABS_DETAILED</v>
          </cell>
          <cell r="L65">
            <v>0</v>
          </cell>
          <cell r="M65" t="str">
            <v>NO</v>
          </cell>
          <cell r="N65" t="str">
            <v>Number of Employees</v>
          </cell>
          <cell r="O65" t="str">
            <v>NUM_OF_EMPLOYEES</v>
          </cell>
          <cell r="P65">
            <v>0</v>
          </cell>
          <cell r="Q65" t="str">
            <v>BOLD</v>
          </cell>
          <cell r="R65" t="str">
            <v xml:space="preserve">  + Other Liabilities</v>
          </cell>
          <cell r="S65" t="str">
            <v>OTHER_CURRENT_LIABS_DETAILED</v>
          </cell>
          <cell r="T65">
            <v>0</v>
          </cell>
          <cell r="U65" t="str">
            <v>NO</v>
          </cell>
          <cell r="X65">
            <v>0</v>
          </cell>
          <cell r="Y65" t="str">
            <v>BOLD</v>
          </cell>
          <cell r="AB65">
            <v>0</v>
          </cell>
          <cell r="AC65" t="str">
            <v>BOLD</v>
          </cell>
          <cell r="AD65" t="str">
            <v>Percent of Foreign Ownership</v>
          </cell>
          <cell r="AE65" t="str">
            <v>BS_PERCENT_OF_FOREIGN_OWNERSHIP</v>
          </cell>
          <cell r="AF65">
            <v>0</v>
          </cell>
          <cell r="AG65" t="str">
            <v>BOLD</v>
          </cell>
          <cell r="AJ65">
            <v>0</v>
          </cell>
          <cell r="AK65" t="str">
            <v>BOLD</v>
          </cell>
        </row>
        <row r="66">
          <cell r="A66">
            <v>65</v>
          </cell>
          <cell r="B66" t="str">
            <v xml:space="preserve">    + Accrued Liabilities</v>
          </cell>
          <cell r="C66" t="str">
            <v>BS_ACCRUED_LIABILITIES</v>
          </cell>
          <cell r="D66">
            <v>0</v>
          </cell>
          <cell r="E66" t="str">
            <v>NO</v>
          </cell>
          <cell r="H66">
            <v>0</v>
          </cell>
          <cell r="I66" t="str">
            <v>BOLD</v>
          </cell>
          <cell r="J66" t="str">
            <v>Total Liabilities</v>
          </cell>
          <cell r="K66" t="str">
            <v>BS_TOT_LIAB2</v>
          </cell>
          <cell r="L66">
            <v>0</v>
          </cell>
          <cell r="M66" t="str">
            <v>BOLD</v>
          </cell>
          <cell r="P66">
            <v>0</v>
          </cell>
          <cell r="Q66" t="str">
            <v>BOLD</v>
          </cell>
          <cell r="R66" t="str">
            <v>Total Liabilities</v>
          </cell>
          <cell r="S66" t="str">
            <v>BS_TOT_LIAB2</v>
          </cell>
          <cell r="T66">
            <v>0</v>
          </cell>
          <cell r="U66" t="str">
            <v>BOLD</v>
          </cell>
          <cell r="X66">
            <v>0</v>
          </cell>
          <cell r="Y66" t="str">
            <v>BOLD</v>
          </cell>
          <cell r="AB66">
            <v>0</v>
          </cell>
          <cell r="AC66" t="str">
            <v>BOLD</v>
          </cell>
          <cell r="AD66" t="str">
            <v>Number of Employees</v>
          </cell>
          <cell r="AE66" t="str">
            <v>NUM_OF_EMPLOYEES</v>
          </cell>
          <cell r="AF66">
            <v>0</v>
          </cell>
          <cell r="AG66" t="str">
            <v>BOLD</v>
          </cell>
          <cell r="AJ66">
            <v>0</v>
          </cell>
          <cell r="AK66" t="str">
            <v>BOLD</v>
          </cell>
        </row>
        <row r="67">
          <cell r="A67">
            <v>66</v>
          </cell>
          <cell r="B67" t="str">
            <v xml:space="preserve">    + Pension Liabilities</v>
          </cell>
          <cell r="C67" t="str">
            <v>PENSION_LIABILITIES</v>
          </cell>
          <cell r="D67">
            <v>0</v>
          </cell>
          <cell r="E67" t="str">
            <v>NO</v>
          </cell>
          <cell r="H67">
            <v>0</v>
          </cell>
          <cell r="I67" t="str">
            <v>BOLD</v>
          </cell>
          <cell r="J67" t="str">
            <v xml:space="preserve">  + Preferred Equity</v>
          </cell>
          <cell r="K67" t="str">
            <v>BS_PFD_EQY</v>
          </cell>
          <cell r="L67">
            <v>0</v>
          </cell>
          <cell r="M67" t="str">
            <v>NO</v>
          </cell>
          <cell r="P67">
            <v>0</v>
          </cell>
          <cell r="Q67" t="str">
            <v>BOLD</v>
          </cell>
          <cell r="R67" t="str">
            <v xml:space="preserve">  + Preferred Equity</v>
          </cell>
          <cell r="S67" t="str">
            <v>BS_PFD_EQY</v>
          </cell>
          <cell r="T67">
            <v>0</v>
          </cell>
          <cell r="U67" t="str">
            <v>NO</v>
          </cell>
          <cell r="X67">
            <v>0</v>
          </cell>
          <cell r="Y67" t="str">
            <v>BOLD</v>
          </cell>
          <cell r="AB67">
            <v>0</v>
          </cell>
          <cell r="AC67" t="str">
            <v>BOLD</v>
          </cell>
          <cell r="AF67">
            <v>0</v>
          </cell>
          <cell r="AG67" t="str">
            <v>BOLD</v>
          </cell>
          <cell r="AJ67">
            <v>0</v>
          </cell>
          <cell r="AK67" t="str">
            <v>BOLD</v>
          </cell>
        </row>
        <row r="68">
          <cell r="A68">
            <v>67</v>
          </cell>
          <cell r="B68" t="str">
            <v xml:space="preserve">    + Pensions</v>
          </cell>
          <cell r="C68" t="str">
            <v>BS_PENSIONS_LT_LIABS</v>
          </cell>
          <cell r="D68">
            <v>0</v>
          </cell>
          <cell r="E68" t="str">
            <v>NO</v>
          </cell>
          <cell r="H68">
            <v>0</v>
          </cell>
          <cell r="I68" t="str">
            <v>BOLD</v>
          </cell>
          <cell r="J68" t="str">
            <v xml:space="preserve">  + Share Capital &amp; APIC</v>
          </cell>
          <cell r="K68" t="str">
            <v>BS_SH_CAP_AND_APIC</v>
          </cell>
          <cell r="L68">
            <v>0</v>
          </cell>
          <cell r="M68" t="str">
            <v>NO</v>
          </cell>
          <cell r="P68">
            <v>0</v>
          </cell>
          <cell r="Q68" t="str">
            <v>BOLD</v>
          </cell>
          <cell r="R68" t="str">
            <v xml:space="preserve">  + Share Capital &amp; APIC</v>
          </cell>
          <cell r="S68" t="str">
            <v>BS_SH_CAP_AND_APIC</v>
          </cell>
          <cell r="T68">
            <v>0</v>
          </cell>
          <cell r="U68" t="str">
            <v>NO</v>
          </cell>
          <cell r="X68">
            <v>0</v>
          </cell>
          <cell r="Y68" t="str">
            <v>BOLD</v>
          </cell>
          <cell r="AB68">
            <v>0</v>
          </cell>
          <cell r="AC68" t="str">
            <v>BOLD</v>
          </cell>
          <cell r="AF68">
            <v>0</v>
          </cell>
          <cell r="AG68" t="str">
            <v>BOLD</v>
          </cell>
          <cell r="AJ68">
            <v>0</v>
          </cell>
          <cell r="AK68" t="str">
            <v>BOLD</v>
          </cell>
        </row>
        <row r="69">
          <cell r="A69">
            <v>68</v>
          </cell>
          <cell r="B69" t="str">
            <v xml:space="preserve">    + Other Post-Ret Benefits</v>
          </cell>
          <cell r="C69" t="str">
            <v>BS_OPRB_LT_LIABS</v>
          </cell>
          <cell r="D69">
            <v>0</v>
          </cell>
          <cell r="E69" t="str">
            <v>NO</v>
          </cell>
          <cell r="H69">
            <v>0</v>
          </cell>
          <cell r="I69" t="str">
            <v>BOLD</v>
          </cell>
          <cell r="J69" t="str">
            <v xml:space="preserve">    + Common Stock</v>
          </cell>
          <cell r="K69" t="str">
            <v>BS_COMMON_STOCK</v>
          </cell>
          <cell r="L69">
            <v>0</v>
          </cell>
          <cell r="M69" t="str">
            <v>NO</v>
          </cell>
          <cell r="P69">
            <v>0</v>
          </cell>
          <cell r="Q69" t="str">
            <v>BOLD</v>
          </cell>
          <cell r="R69" t="str">
            <v xml:space="preserve">    + Common Stock</v>
          </cell>
          <cell r="S69" t="str">
            <v>BS_COMMON_STOCK</v>
          </cell>
          <cell r="T69">
            <v>0</v>
          </cell>
          <cell r="U69" t="str">
            <v>NO</v>
          </cell>
          <cell r="X69">
            <v>0</v>
          </cell>
          <cell r="Y69" t="str">
            <v>BOLD</v>
          </cell>
          <cell r="AB69">
            <v>0</v>
          </cell>
          <cell r="AC69" t="str">
            <v>BOLD</v>
          </cell>
          <cell r="AF69">
            <v>0</v>
          </cell>
          <cell r="AG69" t="str">
            <v>BOLD</v>
          </cell>
          <cell r="AJ69">
            <v>0</v>
          </cell>
          <cell r="AK69" t="str">
            <v>BOLD</v>
          </cell>
        </row>
        <row r="70">
          <cell r="A70">
            <v>69</v>
          </cell>
          <cell r="B70" t="str">
            <v xml:space="preserve">    + Deferred Compensation</v>
          </cell>
          <cell r="C70" t="str">
            <v>BS_DEFERRED_COMP_LT_LIABS</v>
          </cell>
          <cell r="D70">
            <v>0</v>
          </cell>
          <cell r="E70" t="str">
            <v>NO</v>
          </cell>
          <cell r="H70">
            <v>0</v>
          </cell>
          <cell r="I70" t="str">
            <v>BOLD</v>
          </cell>
          <cell r="J70" t="str">
            <v xml:space="preserve">    + Additional Paid in Capital</v>
          </cell>
          <cell r="K70" t="str">
            <v>BS_ADD_PAID_IN_CAP</v>
          </cell>
          <cell r="L70">
            <v>0</v>
          </cell>
          <cell r="M70" t="str">
            <v>NO</v>
          </cell>
          <cell r="P70">
            <v>0</v>
          </cell>
          <cell r="Q70" t="str">
            <v>BOLD</v>
          </cell>
          <cell r="R70" t="str">
            <v xml:space="preserve">    + Additional Paid in Capital</v>
          </cell>
          <cell r="S70" t="str">
            <v>BS_ADD_PAID_IN_CAP</v>
          </cell>
          <cell r="T70">
            <v>0</v>
          </cell>
          <cell r="U70" t="str">
            <v>NO</v>
          </cell>
          <cell r="X70">
            <v>0</v>
          </cell>
          <cell r="Y70" t="str">
            <v>BOLD</v>
          </cell>
          <cell r="AB70">
            <v>0</v>
          </cell>
          <cell r="AC70" t="str">
            <v>BOLD</v>
          </cell>
          <cell r="AF70">
            <v>0</v>
          </cell>
          <cell r="AG70" t="str">
            <v>BOLD</v>
          </cell>
          <cell r="AJ70">
            <v>0</v>
          </cell>
          <cell r="AK70" t="str">
            <v>BOLD</v>
          </cell>
        </row>
        <row r="71">
          <cell r="A71">
            <v>70</v>
          </cell>
          <cell r="B71" t="str">
            <v xml:space="preserve">    + Deferred Revenue</v>
          </cell>
          <cell r="C71" t="str">
            <v>LT_DEFERRED_REVENUE</v>
          </cell>
          <cell r="D71">
            <v>0</v>
          </cell>
          <cell r="E71" t="str">
            <v>NO</v>
          </cell>
          <cell r="H71">
            <v>0</v>
          </cell>
          <cell r="I71" t="str">
            <v>BOLD</v>
          </cell>
          <cell r="J71" t="str">
            <v xml:space="preserve">    + Other Share Capital</v>
          </cell>
          <cell r="K71" t="str">
            <v>BS_OTHER_SHARE_CAPITAL</v>
          </cell>
          <cell r="L71">
            <v>0</v>
          </cell>
          <cell r="M71" t="str">
            <v>NO</v>
          </cell>
          <cell r="P71">
            <v>0</v>
          </cell>
          <cell r="Q71" t="str">
            <v>BOLD</v>
          </cell>
          <cell r="R71" t="str">
            <v xml:space="preserve">    + Other Share Capital</v>
          </cell>
          <cell r="S71" t="str">
            <v>BS_OTHER_SHARE_CAPITAL</v>
          </cell>
          <cell r="T71">
            <v>0</v>
          </cell>
          <cell r="U71" t="str">
            <v>NO</v>
          </cell>
          <cell r="X71">
            <v>0</v>
          </cell>
          <cell r="Y71" t="str">
            <v>BOLD</v>
          </cell>
          <cell r="AB71">
            <v>0</v>
          </cell>
          <cell r="AC71" t="str">
            <v>BOLD</v>
          </cell>
          <cell r="AF71">
            <v>0</v>
          </cell>
          <cell r="AG71" t="str">
            <v>BOLD</v>
          </cell>
          <cell r="AJ71">
            <v>0</v>
          </cell>
          <cell r="AK71" t="str">
            <v>BOLD</v>
          </cell>
        </row>
        <row r="72">
          <cell r="A72">
            <v>71</v>
          </cell>
          <cell r="B72" t="str">
            <v xml:space="preserve">    + Deferred Tax Liabilities</v>
          </cell>
          <cell r="C72" t="str">
            <v>BS_DEFERRED_TAX_LIABILITIES_LT</v>
          </cell>
          <cell r="D72">
            <v>0</v>
          </cell>
          <cell r="E72" t="str">
            <v>NO</v>
          </cell>
          <cell r="H72">
            <v>0</v>
          </cell>
          <cell r="I72" t="str">
            <v>BOLD</v>
          </cell>
          <cell r="J72" t="str">
            <v xml:space="preserve">  - Treasury Stock</v>
          </cell>
          <cell r="K72" t="str">
            <v>BS_AMT_OF_TSY_STOCK</v>
          </cell>
          <cell r="L72">
            <v>0</v>
          </cell>
          <cell r="M72" t="str">
            <v>NO</v>
          </cell>
          <cell r="P72">
            <v>0</v>
          </cell>
          <cell r="Q72" t="str">
            <v>BOLD</v>
          </cell>
          <cell r="R72" t="str">
            <v xml:space="preserve">  - Treasury Stock</v>
          </cell>
          <cell r="S72" t="str">
            <v>BS_AMT_OF_TSY_STOCK</v>
          </cell>
          <cell r="T72">
            <v>0</v>
          </cell>
          <cell r="U72" t="str">
            <v>NO</v>
          </cell>
          <cell r="X72">
            <v>0</v>
          </cell>
          <cell r="Y72" t="str">
            <v>BOLD</v>
          </cell>
          <cell r="AB72">
            <v>0</v>
          </cell>
          <cell r="AC72" t="str">
            <v>BOLD</v>
          </cell>
          <cell r="AF72">
            <v>0</v>
          </cell>
          <cell r="AG72" t="str">
            <v>BOLD</v>
          </cell>
          <cell r="AJ72">
            <v>0</v>
          </cell>
          <cell r="AK72" t="str">
            <v>BOLD</v>
          </cell>
        </row>
        <row r="73">
          <cell r="A73">
            <v>72</v>
          </cell>
          <cell r="B73" t="str">
            <v xml:space="preserve">    + Derivatives &amp; Hedging</v>
          </cell>
          <cell r="C73" t="str">
            <v>BS_DERIVATIVE_&amp;_HEDGING_LIABS_LT</v>
          </cell>
          <cell r="D73">
            <v>0</v>
          </cell>
          <cell r="E73" t="str">
            <v>NO</v>
          </cell>
          <cell r="H73">
            <v>0</v>
          </cell>
          <cell r="I73" t="str">
            <v>BOLD</v>
          </cell>
          <cell r="J73" t="str">
            <v xml:space="preserve">  + Retained Earnings</v>
          </cell>
          <cell r="K73" t="str">
            <v>BS_PURE_RETAINED_EARNINGS</v>
          </cell>
          <cell r="L73">
            <v>0</v>
          </cell>
          <cell r="M73" t="str">
            <v>NO</v>
          </cell>
          <cell r="P73">
            <v>0</v>
          </cell>
          <cell r="Q73" t="str">
            <v>BOLD</v>
          </cell>
          <cell r="R73" t="str">
            <v xml:space="preserve">  + Retained Earnings</v>
          </cell>
          <cell r="S73" t="str">
            <v>BS_PURE_RETAINED_EARNINGS</v>
          </cell>
          <cell r="T73">
            <v>0</v>
          </cell>
          <cell r="U73" t="str">
            <v>NO</v>
          </cell>
          <cell r="X73">
            <v>0</v>
          </cell>
          <cell r="Y73" t="str">
            <v>BOLD</v>
          </cell>
          <cell r="AB73">
            <v>0</v>
          </cell>
          <cell r="AC73" t="str">
            <v>BOLD</v>
          </cell>
          <cell r="AF73">
            <v>0</v>
          </cell>
          <cell r="AG73" t="str">
            <v>BOLD</v>
          </cell>
          <cell r="AJ73">
            <v>0</v>
          </cell>
          <cell r="AK73" t="str">
            <v>BOLD</v>
          </cell>
        </row>
        <row r="74">
          <cell r="A74">
            <v>73</v>
          </cell>
          <cell r="B74" t="str">
            <v xml:space="preserve">    + Discontinued Operations</v>
          </cell>
          <cell r="C74" t="str">
            <v>BS_LIABS_OF_DISCONTINUED_OPS_LT</v>
          </cell>
          <cell r="D74">
            <v>0</v>
          </cell>
          <cell r="E74" t="str">
            <v>NO</v>
          </cell>
          <cell r="H74">
            <v>0</v>
          </cell>
          <cell r="I74" t="str">
            <v>BOLD</v>
          </cell>
          <cell r="J74" t="str">
            <v xml:space="preserve">  + Other Equity</v>
          </cell>
          <cell r="K74" t="str">
            <v>OTHER_INS_RES_TO_SHRHLDR_EQY</v>
          </cell>
          <cell r="L74">
            <v>0</v>
          </cell>
          <cell r="M74" t="str">
            <v>NO</v>
          </cell>
          <cell r="P74">
            <v>0</v>
          </cell>
          <cell r="Q74" t="str">
            <v>BOLD</v>
          </cell>
          <cell r="R74" t="str">
            <v xml:space="preserve">  + Other Equity</v>
          </cell>
          <cell r="S74" t="str">
            <v>OTHER_INS_RES_TO_SHRHLDR_EQY</v>
          </cell>
          <cell r="T74">
            <v>0</v>
          </cell>
          <cell r="U74" t="str">
            <v>NO</v>
          </cell>
          <cell r="X74">
            <v>0</v>
          </cell>
          <cell r="Y74" t="str">
            <v>BOLD</v>
          </cell>
          <cell r="AB74">
            <v>0</v>
          </cell>
          <cell r="AC74" t="str">
            <v>BOLD</v>
          </cell>
          <cell r="AF74">
            <v>0</v>
          </cell>
          <cell r="AG74" t="str">
            <v>BOLD</v>
          </cell>
          <cell r="AJ74">
            <v>0</v>
          </cell>
          <cell r="AK74" t="str">
            <v>BOLD</v>
          </cell>
        </row>
        <row r="75">
          <cell r="A75">
            <v>74</v>
          </cell>
          <cell r="B75" t="str">
            <v xml:space="preserve">    + Misc LT Liabilities</v>
          </cell>
          <cell r="C75" t="str">
            <v>OTHER_NONCURRENT_LIABS_DETAILED</v>
          </cell>
          <cell r="D75">
            <v>0</v>
          </cell>
          <cell r="E75" t="str">
            <v>NO</v>
          </cell>
          <cell r="H75">
            <v>0</v>
          </cell>
          <cell r="I75" t="str">
            <v>BOLD</v>
          </cell>
          <cell r="J75" t="str">
            <v>Equity before Minority Interest</v>
          </cell>
          <cell r="K75" t="str">
            <v>EQTY_BEF_MINORITY_INT_DETAILED</v>
          </cell>
          <cell r="L75">
            <v>0</v>
          </cell>
          <cell r="M75" t="str">
            <v>BOLD</v>
          </cell>
          <cell r="P75">
            <v>0</v>
          </cell>
          <cell r="Q75" t="str">
            <v>BOLD</v>
          </cell>
          <cell r="R75" t="str">
            <v>Equity before Minority Interest</v>
          </cell>
          <cell r="S75" t="str">
            <v>EQTY_BEF_MINORITY_INT_DETAILED</v>
          </cell>
          <cell r="T75">
            <v>0</v>
          </cell>
          <cell r="U75" t="str">
            <v>BOLD</v>
          </cell>
          <cell r="X75">
            <v>0</v>
          </cell>
          <cell r="Y75" t="str">
            <v>BOLD</v>
          </cell>
          <cell r="AB75">
            <v>0</v>
          </cell>
          <cell r="AC75" t="str">
            <v>BOLD</v>
          </cell>
          <cell r="AF75">
            <v>0</v>
          </cell>
          <cell r="AG75" t="str">
            <v>BOLD</v>
          </cell>
          <cell r="AJ75">
            <v>0</v>
          </cell>
          <cell r="AK75" t="str">
            <v>BOLD</v>
          </cell>
        </row>
        <row r="76">
          <cell r="A76">
            <v>75</v>
          </cell>
          <cell r="B76" t="str">
            <v>Total Noncurrent Liabilities</v>
          </cell>
          <cell r="C76" t="str">
            <v>NON_CUR_LIAB</v>
          </cell>
          <cell r="D76">
            <v>0</v>
          </cell>
          <cell r="E76" t="str">
            <v>BOLD</v>
          </cell>
          <cell r="H76">
            <v>0</v>
          </cell>
          <cell r="I76" t="str">
            <v>BOLD</v>
          </cell>
          <cell r="J76" t="str">
            <v xml:space="preserve">  + Minority Interest</v>
          </cell>
          <cell r="K76" t="str">
            <v>MINORITY_NONCONTROLLING_INTEREST</v>
          </cell>
          <cell r="L76">
            <v>0</v>
          </cell>
          <cell r="M76" t="str">
            <v>NO</v>
          </cell>
          <cell r="P76">
            <v>0</v>
          </cell>
          <cell r="Q76" t="str">
            <v>BOLD</v>
          </cell>
          <cell r="R76" t="str">
            <v xml:space="preserve">  + Minority Interest</v>
          </cell>
          <cell r="S76" t="str">
            <v>MINORITY_NONCONTROLLING_INTEREST</v>
          </cell>
          <cell r="T76">
            <v>0</v>
          </cell>
          <cell r="U76" t="str">
            <v>NO</v>
          </cell>
          <cell r="X76">
            <v>0</v>
          </cell>
          <cell r="Y76" t="str">
            <v>BOLD</v>
          </cell>
          <cell r="AB76">
            <v>0</v>
          </cell>
          <cell r="AC76" t="str">
            <v>BOLD</v>
          </cell>
          <cell r="AF76">
            <v>0</v>
          </cell>
          <cell r="AG76" t="str">
            <v>BOLD</v>
          </cell>
          <cell r="AJ76">
            <v>0</v>
          </cell>
          <cell r="AK76" t="str">
            <v>BOLD</v>
          </cell>
        </row>
        <row r="77">
          <cell r="A77">
            <v>76</v>
          </cell>
          <cell r="B77" t="str">
            <v>Total Liabilities</v>
          </cell>
          <cell r="C77" t="str">
            <v>BS_TOT_LIAB2</v>
          </cell>
          <cell r="D77">
            <v>0</v>
          </cell>
          <cell r="E77" t="str">
            <v>BOLD</v>
          </cell>
          <cell r="H77">
            <v>0</v>
          </cell>
          <cell r="I77" t="str">
            <v>BOLD</v>
          </cell>
          <cell r="J77" t="str">
            <v>Total Equity</v>
          </cell>
          <cell r="K77" t="str">
            <v>TOTAL_EQUITY</v>
          </cell>
          <cell r="L77">
            <v>0</v>
          </cell>
          <cell r="M77" t="str">
            <v>BOLD</v>
          </cell>
          <cell r="P77">
            <v>0</v>
          </cell>
          <cell r="Q77" t="str">
            <v>BOLD</v>
          </cell>
          <cell r="R77" t="str">
            <v>Total Equity</v>
          </cell>
          <cell r="S77" t="str">
            <v>TOTAL_EQUITY</v>
          </cell>
          <cell r="T77">
            <v>0</v>
          </cell>
          <cell r="U77" t="str">
            <v>BOLD</v>
          </cell>
          <cell r="X77">
            <v>0</v>
          </cell>
          <cell r="Y77" t="str">
            <v>BOLD</v>
          </cell>
          <cell r="AB77">
            <v>0</v>
          </cell>
          <cell r="AC77" t="str">
            <v>BOLD</v>
          </cell>
          <cell r="AF77">
            <v>0</v>
          </cell>
          <cell r="AG77" t="str">
            <v>BOLD</v>
          </cell>
          <cell r="AJ77">
            <v>0</v>
          </cell>
          <cell r="AK77" t="str">
            <v>BOLD</v>
          </cell>
        </row>
        <row r="78">
          <cell r="A78">
            <v>77</v>
          </cell>
          <cell r="B78" t="str">
            <v xml:space="preserve">  + Preferred Equity</v>
          </cell>
          <cell r="C78" t="str">
            <v>BS_PFD_EQY</v>
          </cell>
          <cell r="D78">
            <v>0</v>
          </cell>
          <cell r="E78" t="str">
            <v>NO</v>
          </cell>
          <cell r="H78">
            <v>0</v>
          </cell>
          <cell r="I78" t="str">
            <v>BOLD</v>
          </cell>
          <cell r="J78" t="str">
            <v>Total Liabilities &amp; Equity</v>
          </cell>
          <cell r="K78" t="str">
            <v>TOT_LIAB_AND_EQY</v>
          </cell>
          <cell r="L78">
            <v>0</v>
          </cell>
          <cell r="M78" t="str">
            <v>BOLD</v>
          </cell>
          <cell r="P78">
            <v>0</v>
          </cell>
          <cell r="Q78" t="str">
            <v>BOLD</v>
          </cell>
          <cell r="R78" t="str">
            <v>Total Liabilities &amp; Equity</v>
          </cell>
          <cell r="S78" t="str">
            <v>TOT_LIAB_AND_EQY</v>
          </cell>
          <cell r="T78">
            <v>0</v>
          </cell>
          <cell r="U78" t="str">
            <v>BOLD</v>
          </cell>
          <cell r="X78">
            <v>0</v>
          </cell>
          <cell r="Y78" t="str">
            <v>BOLD</v>
          </cell>
          <cell r="AB78">
            <v>0</v>
          </cell>
          <cell r="AC78" t="str">
            <v>BOLD</v>
          </cell>
          <cell r="AF78">
            <v>0</v>
          </cell>
          <cell r="AG78" t="str">
            <v>BOLD</v>
          </cell>
          <cell r="AJ78">
            <v>0</v>
          </cell>
          <cell r="AK78" t="str">
            <v>BOLD</v>
          </cell>
        </row>
        <row r="79">
          <cell r="A79">
            <v>78</v>
          </cell>
          <cell r="B79" t="str">
            <v xml:space="preserve">  + Share Capital &amp; APIC</v>
          </cell>
          <cell r="C79" t="str">
            <v>BS_SH_CAP_AND_APIC</v>
          </cell>
          <cell r="D79">
            <v>0</v>
          </cell>
          <cell r="E79" t="str">
            <v>NO</v>
          </cell>
          <cell r="H79">
            <v>0</v>
          </cell>
          <cell r="I79" t="str">
            <v>BOLD</v>
          </cell>
          <cell r="L79">
            <v>0</v>
          </cell>
          <cell r="M79" t="str">
            <v>BOLD</v>
          </cell>
          <cell r="P79">
            <v>0</v>
          </cell>
          <cell r="Q79" t="str">
            <v>BOLD</v>
          </cell>
          <cell r="T79">
            <v>0</v>
          </cell>
          <cell r="U79" t="str">
            <v>BOLD</v>
          </cell>
          <cell r="X79">
            <v>0</v>
          </cell>
          <cell r="Y79" t="str">
            <v>BOLD</v>
          </cell>
          <cell r="AB79">
            <v>0</v>
          </cell>
          <cell r="AC79" t="str">
            <v>BOLD</v>
          </cell>
          <cell r="AF79">
            <v>0</v>
          </cell>
          <cell r="AG79" t="str">
            <v>BOLD</v>
          </cell>
          <cell r="AJ79">
            <v>0</v>
          </cell>
          <cell r="AK79" t="str">
            <v>BOLD</v>
          </cell>
        </row>
        <row r="80">
          <cell r="A80">
            <v>79</v>
          </cell>
          <cell r="B80" t="str">
            <v xml:space="preserve">    + Common Stock</v>
          </cell>
          <cell r="C80" t="str">
            <v>BS_COMMON_STOCK</v>
          </cell>
          <cell r="D80">
            <v>0</v>
          </cell>
          <cell r="E80" t="str">
            <v>NO</v>
          </cell>
          <cell r="H80">
            <v>0</v>
          </cell>
          <cell r="I80" t="str">
            <v>BOLD</v>
          </cell>
          <cell r="J80" t="str">
            <v>Reference Items</v>
          </cell>
          <cell r="L80">
            <v>0</v>
          </cell>
          <cell r="M80" t="str">
            <v>BOLD</v>
          </cell>
          <cell r="P80">
            <v>0</v>
          </cell>
          <cell r="Q80" t="str">
            <v>BOLD</v>
          </cell>
          <cell r="R80" t="str">
            <v>Reference Items</v>
          </cell>
          <cell r="T80">
            <v>0</v>
          </cell>
          <cell r="U80" t="str">
            <v>BOLD</v>
          </cell>
          <cell r="X80">
            <v>0</v>
          </cell>
          <cell r="Y80" t="str">
            <v>BOLD</v>
          </cell>
          <cell r="AB80">
            <v>0</v>
          </cell>
          <cell r="AC80" t="str">
            <v>BOLD</v>
          </cell>
          <cell r="AF80">
            <v>0</v>
          </cell>
          <cell r="AG80" t="str">
            <v>BOLD</v>
          </cell>
          <cell r="AJ80">
            <v>0</v>
          </cell>
          <cell r="AK80" t="str">
            <v>BOLD</v>
          </cell>
        </row>
        <row r="81">
          <cell r="A81">
            <v>80</v>
          </cell>
          <cell r="B81" t="str">
            <v xml:space="preserve">    + Additional Paid in Capital</v>
          </cell>
          <cell r="C81" t="str">
            <v>BS_ADD_PAID_IN_CAP</v>
          </cell>
          <cell r="D81">
            <v>0</v>
          </cell>
          <cell r="E81" t="str">
            <v>NO</v>
          </cell>
          <cell r="H81">
            <v>0</v>
          </cell>
          <cell r="I81" t="str">
            <v>BOLD</v>
          </cell>
          <cell r="J81" t="str">
            <v>Accounting Standard</v>
          </cell>
          <cell r="K81" t="str">
            <v>ACCOUNTING_STANDARD</v>
          </cell>
          <cell r="L81">
            <v>0</v>
          </cell>
          <cell r="M81" t="str">
            <v>BOLD</v>
          </cell>
          <cell r="P81">
            <v>0</v>
          </cell>
          <cell r="Q81" t="str">
            <v>BOLD</v>
          </cell>
          <cell r="R81" t="str">
            <v>Accounting Standard</v>
          </cell>
          <cell r="S81" t="str">
            <v>ACCOUNTING_STANDARD</v>
          </cell>
          <cell r="T81">
            <v>0</v>
          </cell>
          <cell r="U81" t="str">
            <v>BOLD</v>
          </cell>
          <cell r="X81">
            <v>0</v>
          </cell>
          <cell r="Y81" t="str">
            <v>BOLD</v>
          </cell>
          <cell r="AB81">
            <v>0</v>
          </cell>
          <cell r="AC81" t="str">
            <v>BOLD</v>
          </cell>
          <cell r="AF81">
            <v>0</v>
          </cell>
          <cell r="AG81" t="str">
            <v>BOLD</v>
          </cell>
          <cell r="AJ81">
            <v>0</v>
          </cell>
          <cell r="AK81" t="str">
            <v>BOLD</v>
          </cell>
        </row>
        <row r="82">
          <cell r="A82">
            <v>81</v>
          </cell>
          <cell r="B82" t="str">
            <v xml:space="preserve">    + Other Share Capital</v>
          </cell>
          <cell r="C82" t="str">
            <v>BS_OTHER_SHARE_CAPITAL</v>
          </cell>
          <cell r="D82">
            <v>0</v>
          </cell>
          <cell r="E82" t="str">
            <v>NO</v>
          </cell>
          <cell r="H82">
            <v>0</v>
          </cell>
          <cell r="I82" t="str">
            <v>BOLD</v>
          </cell>
          <cell r="J82" t="str">
            <v>Publication Date</v>
          </cell>
          <cell r="K82" t="str">
            <v>FUNDAMENTAL_PUBLIC_DATE</v>
          </cell>
          <cell r="L82">
            <v>0</v>
          </cell>
          <cell r="M82" t="str">
            <v>BOLD</v>
          </cell>
          <cell r="P82">
            <v>0</v>
          </cell>
          <cell r="Q82" t="str">
            <v>BOLD</v>
          </cell>
          <cell r="R82" t="str">
            <v>Publication Date</v>
          </cell>
          <cell r="S82" t="str">
            <v>FUNDAMENTAL_PUBLIC_DATE</v>
          </cell>
          <cell r="T82">
            <v>0</v>
          </cell>
          <cell r="U82" t="str">
            <v>BOLD</v>
          </cell>
          <cell r="X82">
            <v>0</v>
          </cell>
          <cell r="Y82" t="str">
            <v>BOLD</v>
          </cell>
          <cell r="AB82">
            <v>0</v>
          </cell>
          <cell r="AC82" t="str">
            <v>BOLD</v>
          </cell>
          <cell r="AF82">
            <v>0</v>
          </cell>
          <cell r="AG82" t="str">
            <v>BOLD</v>
          </cell>
          <cell r="AJ82">
            <v>0</v>
          </cell>
          <cell r="AK82" t="str">
            <v>BOLD</v>
          </cell>
        </row>
        <row r="83">
          <cell r="A83">
            <v>82</v>
          </cell>
          <cell r="B83" t="str">
            <v xml:space="preserve">  - Treasury Stock</v>
          </cell>
          <cell r="C83" t="str">
            <v>BS_AMT_OF_TSY_STOCK</v>
          </cell>
          <cell r="D83">
            <v>0</v>
          </cell>
          <cell r="E83" t="str">
            <v>NO</v>
          </cell>
          <cell r="H83">
            <v>0</v>
          </cell>
          <cell r="I83" t="str">
            <v>BOLD</v>
          </cell>
          <cell r="J83" t="str">
            <v>Shares Outstanding</v>
          </cell>
          <cell r="K83" t="str">
            <v>BS_SH_OUT</v>
          </cell>
          <cell r="L83">
            <v>0</v>
          </cell>
          <cell r="M83" t="str">
            <v>BOLD</v>
          </cell>
          <cell r="P83">
            <v>0</v>
          </cell>
          <cell r="Q83" t="str">
            <v>BOLD</v>
          </cell>
          <cell r="R83" t="str">
            <v>Shares Outstanding</v>
          </cell>
          <cell r="S83" t="str">
            <v>BS_SH_OUT</v>
          </cell>
          <cell r="T83">
            <v>0</v>
          </cell>
          <cell r="U83" t="str">
            <v>BOLD</v>
          </cell>
          <cell r="X83">
            <v>0</v>
          </cell>
          <cell r="Y83" t="str">
            <v>BOLD</v>
          </cell>
          <cell r="AB83">
            <v>0</v>
          </cell>
          <cell r="AC83" t="str">
            <v>BOLD</v>
          </cell>
          <cell r="AF83">
            <v>0</v>
          </cell>
          <cell r="AG83" t="str">
            <v>BOLD</v>
          </cell>
          <cell r="AJ83">
            <v>0</v>
          </cell>
          <cell r="AK83" t="str">
            <v>BOLD</v>
          </cell>
        </row>
        <row r="84">
          <cell r="A84">
            <v>83</v>
          </cell>
          <cell r="B84" t="str">
            <v xml:space="preserve">  + Retained Earnings</v>
          </cell>
          <cell r="C84" t="str">
            <v>BS_PURE_RETAINED_EARNINGS</v>
          </cell>
          <cell r="D84">
            <v>0</v>
          </cell>
          <cell r="E84" t="str">
            <v>NO</v>
          </cell>
          <cell r="H84">
            <v>0</v>
          </cell>
          <cell r="I84" t="str">
            <v>BOLD</v>
          </cell>
          <cell r="J84" t="str">
            <v>Number of Treasury Shares</v>
          </cell>
          <cell r="K84" t="str">
            <v>BS_NUM_OF_TSY_SH</v>
          </cell>
          <cell r="L84">
            <v>0</v>
          </cell>
          <cell r="M84" t="str">
            <v>BOLD</v>
          </cell>
          <cell r="P84">
            <v>0</v>
          </cell>
          <cell r="Q84" t="str">
            <v>BOLD</v>
          </cell>
          <cell r="R84" t="str">
            <v>Number of Treasury Shares</v>
          </cell>
          <cell r="S84" t="str">
            <v>BS_NUM_OF_TSY_SH</v>
          </cell>
          <cell r="T84">
            <v>0</v>
          </cell>
          <cell r="U84" t="str">
            <v>BOLD</v>
          </cell>
          <cell r="X84">
            <v>0</v>
          </cell>
          <cell r="Y84" t="str">
            <v>BOLD</v>
          </cell>
          <cell r="AB84">
            <v>0</v>
          </cell>
          <cell r="AC84" t="str">
            <v>BOLD</v>
          </cell>
          <cell r="AF84">
            <v>0</v>
          </cell>
          <cell r="AG84" t="str">
            <v>BOLD</v>
          </cell>
          <cell r="AJ84">
            <v>0</v>
          </cell>
          <cell r="AK84" t="str">
            <v>BOLD</v>
          </cell>
        </row>
        <row r="85">
          <cell r="A85">
            <v>84</v>
          </cell>
          <cell r="B85" t="str">
            <v xml:space="preserve">  + Other Equity</v>
          </cell>
          <cell r="C85" t="str">
            <v>OTHER_INS_RES_TO_SHRHLDR_EQY</v>
          </cell>
          <cell r="D85">
            <v>0</v>
          </cell>
          <cell r="E85" t="str">
            <v>NO</v>
          </cell>
          <cell r="H85">
            <v>0</v>
          </cell>
          <cell r="I85" t="str">
            <v>BOLD</v>
          </cell>
          <cell r="J85" t="str">
            <v>Pension Obligations</v>
          </cell>
          <cell r="K85" t="str">
            <v>BS_PENSION_RSRV</v>
          </cell>
          <cell r="L85">
            <v>0</v>
          </cell>
          <cell r="M85" t="str">
            <v>BOLD</v>
          </cell>
          <cell r="P85">
            <v>0</v>
          </cell>
          <cell r="Q85" t="str">
            <v>BOLD</v>
          </cell>
          <cell r="R85" t="str">
            <v>Pension Obligations</v>
          </cell>
          <cell r="S85" t="str">
            <v>BS_PENSION_RSRV</v>
          </cell>
          <cell r="T85">
            <v>0</v>
          </cell>
          <cell r="U85" t="str">
            <v>BOLD</v>
          </cell>
          <cell r="X85">
            <v>0</v>
          </cell>
          <cell r="Y85" t="str">
            <v>BOLD</v>
          </cell>
          <cell r="AB85">
            <v>0</v>
          </cell>
          <cell r="AC85" t="str">
            <v>BOLD</v>
          </cell>
          <cell r="AF85">
            <v>0</v>
          </cell>
          <cell r="AG85" t="str">
            <v>BOLD</v>
          </cell>
          <cell r="AJ85">
            <v>0</v>
          </cell>
          <cell r="AK85" t="str">
            <v>BOLD</v>
          </cell>
        </row>
        <row r="86">
          <cell r="A86">
            <v>85</v>
          </cell>
          <cell r="B86" t="str">
            <v>Equity Before Minority Interest</v>
          </cell>
          <cell r="C86" t="str">
            <v>EQTY_BEF_MINORITY_INT_DETAILED</v>
          </cell>
          <cell r="D86">
            <v>0</v>
          </cell>
          <cell r="E86" t="str">
            <v>BOLD</v>
          </cell>
          <cell r="H86">
            <v>0</v>
          </cell>
          <cell r="I86" t="str">
            <v>BOLD</v>
          </cell>
          <cell r="J86" t="str">
            <v>Operating Leases</v>
          </cell>
          <cell r="K86" t="str">
            <v>BS_FUTURE_MIN_OPER_LEASE_OBLIG</v>
          </cell>
          <cell r="L86">
            <v>0</v>
          </cell>
          <cell r="M86" t="str">
            <v>BOLD</v>
          </cell>
          <cell r="P86">
            <v>0</v>
          </cell>
          <cell r="Q86" t="str">
            <v>BOLD</v>
          </cell>
          <cell r="R86" t="str">
            <v>Operating Leases</v>
          </cell>
          <cell r="S86" t="str">
            <v>BS_FUTURE_MIN_OPER_LEASE_OBLIG</v>
          </cell>
          <cell r="T86">
            <v>0</v>
          </cell>
          <cell r="U86" t="str">
            <v>BOLD</v>
          </cell>
          <cell r="X86">
            <v>0</v>
          </cell>
          <cell r="Y86" t="str">
            <v>BOLD</v>
          </cell>
          <cell r="AB86">
            <v>0</v>
          </cell>
          <cell r="AC86" t="str">
            <v>BOLD</v>
          </cell>
          <cell r="AF86">
            <v>0</v>
          </cell>
          <cell r="AG86" t="str">
            <v>BOLD</v>
          </cell>
          <cell r="AJ86">
            <v>0</v>
          </cell>
          <cell r="AK86" t="str">
            <v>BOLD</v>
          </cell>
        </row>
        <row r="87">
          <cell r="A87">
            <v>86</v>
          </cell>
          <cell r="B87" t="str">
            <v xml:space="preserve">  + Minority Interest</v>
          </cell>
          <cell r="C87" t="str">
            <v>MINORITY_NONCONTROLLING_INTEREST</v>
          </cell>
          <cell r="D87">
            <v>0</v>
          </cell>
          <cell r="E87" t="str">
            <v>NO</v>
          </cell>
          <cell r="H87">
            <v>0</v>
          </cell>
          <cell r="I87" t="str">
            <v>BOLD</v>
          </cell>
          <cell r="J87" t="str">
            <v>Capital Leases - Total</v>
          </cell>
          <cell r="K87" t="str">
            <v>BS_TOTAL_CAPITAL_LEASES</v>
          </cell>
          <cell r="L87">
            <v>0</v>
          </cell>
          <cell r="M87" t="str">
            <v>BOLD</v>
          </cell>
          <cell r="P87">
            <v>0</v>
          </cell>
          <cell r="Q87" t="str">
            <v>BOLD</v>
          </cell>
          <cell r="R87" t="str">
            <v>Capital Leases - Total</v>
          </cell>
          <cell r="S87" t="str">
            <v>BS_TOTAL_CAPITAL_LEASES</v>
          </cell>
          <cell r="T87">
            <v>0</v>
          </cell>
          <cell r="U87" t="str">
            <v>BOLD</v>
          </cell>
          <cell r="X87">
            <v>0</v>
          </cell>
          <cell r="Y87" t="str">
            <v>BOLD</v>
          </cell>
          <cell r="AB87">
            <v>0</v>
          </cell>
          <cell r="AC87" t="str">
            <v>BOLD</v>
          </cell>
          <cell r="AF87">
            <v>0</v>
          </cell>
          <cell r="AG87" t="str">
            <v>BOLD</v>
          </cell>
          <cell r="AJ87">
            <v>0</v>
          </cell>
          <cell r="AK87" t="str">
            <v>BOLD</v>
          </cell>
        </row>
        <row r="88">
          <cell r="A88">
            <v>87</v>
          </cell>
          <cell r="B88" t="str">
            <v>Total Equity</v>
          </cell>
          <cell r="C88" t="str">
            <v>TOTAL_EQUITY</v>
          </cell>
          <cell r="D88">
            <v>0</v>
          </cell>
          <cell r="E88" t="str">
            <v>BOLD</v>
          </cell>
          <cell r="H88">
            <v>0</v>
          </cell>
          <cell r="I88" t="str">
            <v>BOLD</v>
          </cell>
          <cell r="J88" t="str">
            <v>% Foreign Ownership</v>
          </cell>
          <cell r="K88" t="str">
            <v>BS_PERCENT_OF_FOREIGN_OWNERSHIP</v>
          </cell>
          <cell r="L88">
            <v>0</v>
          </cell>
          <cell r="M88" t="str">
            <v>BOLD</v>
          </cell>
          <cell r="P88">
            <v>0</v>
          </cell>
          <cell r="Q88" t="str">
            <v>BOLD</v>
          </cell>
          <cell r="R88" t="str">
            <v>% Foreign Ownership</v>
          </cell>
          <cell r="S88" t="str">
            <v>BS_PERCENT_OF_FOREIGN_OWNERSHIP</v>
          </cell>
          <cell r="T88">
            <v>0</v>
          </cell>
          <cell r="U88" t="str">
            <v>BOLD</v>
          </cell>
          <cell r="X88">
            <v>0</v>
          </cell>
          <cell r="Y88" t="str">
            <v>BOLD</v>
          </cell>
          <cell r="AB88">
            <v>0</v>
          </cell>
          <cell r="AC88" t="str">
            <v>BOLD</v>
          </cell>
          <cell r="AF88">
            <v>0</v>
          </cell>
          <cell r="AG88" t="str">
            <v>BOLD</v>
          </cell>
          <cell r="AJ88">
            <v>0</v>
          </cell>
          <cell r="AK88" t="str">
            <v>BOLD</v>
          </cell>
        </row>
        <row r="89">
          <cell r="A89">
            <v>88</v>
          </cell>
          <cell r="B89" t="str">
            <v>Total Liabilities &amp; Equity</v>
          </cell>
          <cell r="C89" t="str">
            <v>TOT_LIAB_AND_EQY</v>
          </cell>
          <cell r="D89">
            <v>0</v>
          </cell>
          <cell r="E89" t="str">
            <v>BOLD</v>
          </cell>
          <cell r="H89">
            <v>0</v>
          </cell>
          <cell r="I89" t="str">
            <v>BOLD</v>
          </cell>
          <cell r="J89" t="str">
            <v>Number Of Shareholders</v>
          </cell>
          <cell r="K89" t="str">
            <v>BS_NUM_OF_SHAREHOLDERS</v>
          </cell>
          <cell r="L89">
            <v>0</v>
          </cell>
          <cell r="M89" t="str">
            <v>BOLD</v>
          </cell>
          <cell r="P89">
            <v>0</v>
          </cell>
          <cell r="Q89" t="str">
            <v>BOLD</v>
          </cell>
          <cell r="R89" t="str">
            <v>Number Of Shareholders</v>
          </cell>
          <cell r="S89" t="str">
            <v>BS_NUM_OF_SHAREHOLDERS</v>
          </cell>
          <cell r="T89">
            <v>0</v>
          </cell>
          <cell r="U89" t="str">
            <v>BOLD</v>
          </cell>
          <cell r="X89">
            <v>0</v>
          </cell>
          <cell r="Y89" t="str">
            <v>BOLD</v>
          </cell>
          <cell r="AB89">
            <v>0</v>
          </cell>
          <cell r="AC89" t="str">
            <v>BOLD</v>
          </cell>
          <cell r="AF89">
            <v>0</v>
          </cell>
          <cell r="AG89" t="str">
            <v>BOLD</v>
          </cell>
          <cell r="AJ89">
            <v>0</v>
          </cell>
          <cell r="AK89" t="str">
            <v>BOLD</v>
          </cell>
        </row>
        <row r="90">
          <cell r="A90">
            <v>89</v>
          </cell>
          <cell r="B90">
            <v>0</v>
          </cell>
          <cell r="D90">
            <v>0</v>
          </cell>
          <cell r="E90" t="str">
            <v>BOLD</v>
          </cell>
          <cell r="H90">
            <v>0</v>
          </cell>
          <cell r="I90" t="str">
            <v>BOLD</v>
          </cell>
          <cell r="J90" t="str">
            <v>Options Granted During Period</v>
          </cell>
          <cell r="K90" t="str">
            <v>BS_OPTIONS_GRANTED</v>
          </cell>
          <cell r="L90">
            <v>0</v>
          </cell>
          <cell r="M90" t="str">
            <v>BOLD</v>
          </cell>
          <cell r="P90">
            <v>0</v>
          </cell>
          <cell r="Q90" t="str">
            <v>BOLD</v>
          </cell>
          <cell r="R90" t="str">
            <v>Options Granted During Period</v>
          </cell>
          <cell r="S90" t="str">
            <v>BS_OPTIONS_GRANTED</v>
          </cell>
          <cell r="T90">
            <v>0</v>
          </cell>
          <cell r="U90" t="str">
            <v>BOLD</v>
          </cell>
          <cell r="X90">
            <v>0</v>
          </cell>
          <cell r="Y90" t="str">
            <v>BOLD</v>
          </cell>
          <cell r="AB90">
            <v>0</v>
          </cell>
          <cell r="AC90" t="str">
            <v>BOLD</v>
          </cell>
          <cell r="AF90">
            <v>0</v>
          </cell>
          <cell r="AG90" t="str">
            <v>BOLD</v>
          </cell>
          <cell r="AJ90">
            <v>0</v>
          </cell>
          <cell r="AK90" t="str">
            <v>BOLD</v>
          </cell>
        </row>
        <row r="91">
          <cell r="A91">
            <v>90</v>
          </cell>
          <cell r="B91" t="str">
            <v>Reference Items</v>
          </cell>
          <cell r="D91">
            <v>0</v>
          </cell>
          <cell r="E91" t="str">
            <v>BOLD</v>
          </cell>
          <cell r="H91">
            <v>0</v>
          </cell>
          <cell r="I91" t="str">
            <v>BOLD</v>
          </cell>
          <cell r="J91" t="str">
            <v>Options Outstanding at Period End</v>
          </cell>
          <cell r="K91" t="str">
            <v>BS_OPTIONS_OUTSTANDING</v>
          </cell>
          <cell r="L91">
            <v>0</v>
          </cell>
          <cell r="M91" t="str">
            <v>BOLD</v>
          </cell>
          <cell r="P91">
            <v>0</v>
          </cell>
          <cell r="Q91" t="str">
            <v>BOLD</v>
          </cell>
          <cell r="R91" t="str">
            <v>Options Outstanding at Period End</v>
          </cell>
          <cell r="S91" t="str">
            <v>BS_OPTIONS_OUTSTANDING</v>
          </cell>
          <cell r="T91">
            <v>0</v>
          </cell>
          <cell r="U91" t="str">
            <v>BOLD</v>
          </cell>
          <cell r="X91">
            <v>0</v>
          </cell>
          <cell r="Y91" t="str">
            <v>BOLD</v>
          </cell>
          <cell r="AB91">
            <v>0</v>
          </cell>
          <cell r="AC91" t="str">
            <v>BOLD</v>
          </cell>
          <cell r="AF91">
            <v>0</v>
          </cell>
          <cell r="AG91" t="str">
            <v>BOLD</v>
          </cell>
          <cell r="AJ91">
            <v>0</v>
          </cell>
          <cell r="AK91" t="str">
            <v>BOLD</v>
          </cell>
        </row>
        <row r="92">
          <cell r="A92">
            <v>91</v>
          </cell>
          <cell r="B92" t="str">
            <v>Accounting Standard</v>
          </cell>
          <cell r="C92" t="str">
            <v>ACCOUNTING_STANDARD</v>
          </cell>
          <cell r="D92">
            <v>0</v>
          </cell>
          <cell r="E92" t="str">
            <v>BOLD</v>
          </cell>
          <cell r="H92">
            <v>0</v>
          </cell>
          <cell r="I92" t="str">
            <v>BOLD</v>
          </cell>
          <cell r="J92" t="str">
            <v>Book Value per Share</v>
          </cell>
          <cell r="K92" t="str">
            <v>BOOK_VAL_PER_SH</v>
          </cell>
          <cell r="L92">
            <v>0</v>
          </cell>
          <cell r="M92" t="str">
            <v>BOLD</v>
          </cell>
          <cell r="P92">
            <v>0</v>
          </cell>
          <cell r="Q92" t="str">
            <v>BOLD</v>
          </cell>
          <cell r="R92" t="str">
            <v>Book Value per Share</v>
          </cell>
          <cell r="S92" t="str">
            <v>BOOK_VAL_PER_SH</v>
          </cell>
          <cell r="T92">
            <v>0</v>
          </cell>
          <cell r="U92" t="str">
            <v>BOLD</v>
          </cell>
          <cell r="X92">
            <v>0</v>
          </cell>
          <cell r="Y92" t="str">
            <v>BOLD</v>
          </cell>
          <cell r="AB92">
            <v>0</v>
          </cell>
          <cell r="AC92" t="str">
            <v>BOLD</v>
          </cell>
          <cell r="AF92">
            <v>0</v>
          </cell>
          <cell r="AG92" t="str">
            <v>BOLD</v>
          </cell>
          <cell r="AJ92">
            <v>0</v>
          </cell>
          <cell r="AK92" t="str">
            <v>BOLD</v>
          </cell>
        </row>
        <row r="93">
          <cell r="A93">
            <v>92</v>
          </cell>
          <cell r="B93" t="str">
            <v>Publication Date</v>
          </cell>
          <cell r="C93" t="str">
            <v>FUNDAMENTAL_PUBLIC_DATE</v>
          </cell>
          <cell r="D93">
            <v>0</v>
          </cell>
          <cell r="E93" t="str">
            <v>BOLD</v>
          </cell>
          <cell r="H93">
            <v>0</v>
          </cell>
          <cell r="I93" t="str">
            <v>BOLD</v>
          </cell>
          <cell r="J93" t="str">
            <v>Tier 1 Risk-Based Capital Ratio</v>
          </cell>
          <cell r="K93" t="str">
            <v>BS_TIER1_CAP_RATIO</v>
          </cell>
          <cell r="L93">
            <v>0</v>
          </cell>
          <cell r="M93" t="str">
            <v>BOLD</v>
          </cell>
          <cell r="P93">
            <v>0</v>
          </cell>
          <cell r="Q93" t="str">
            <v>BOLD</v>
          </cell>
          <cell r="R93" t="str">
            <v>Assets Under Management</v>
          </cell>
          <cell r="S93" t="str">
            <v>BS_ASSETS_UNDER_MGMT</v>
          </cell>
          <cell r="T93">
            <v>0</v>
          </cell>
          <cell r="U93" t="str">
            <v>BOLD</v>
          </cell>
          <cell r="X93">
            <v>0</v>
          </cell>
          <cell r="Y93" t="str">
            <v>BOLD</v>
          </cell>
          <cell r="AB93">
            <v>0</v>
          </cell>
          <cell r="AC93" t="str">
            <v>BOLD</v>
          </cell>
          <cell r="AF93">
            <v>0</v>
          </cell>
          <cell r="AG93" t="str">
            <v>BOLD</v>
          </cell>
          <cell r="AJ93">
            <v>0</v>
          </cell>
          <cell r="AK93" t="str">
            <v>BOLD</v>
          </cell>
        </row>
        <row r="94">
          <cell r="A94">
            <v>93</v>
          </cell>
          <cell r="B94" t="str">
            <v>Shares Outstanding</v>
          </cell>
          <cell r="C94" t="str">
            <v>BS_SH_OUT</v>
          </cell>
          <cell r="D94">
            <v>0</v>
          </cell>
          <cell r="E94" t="str">
            <v>BOLD</v>
          </cell>
          <cell r="H94">
            <v>0</v>
          </cell>
          <cell r="I94" t="str">
            <v>BOLD</v>
          </cell>
          <cell r="J94" t="str">
            <v>Leverage Ratio</v>
          </cell>
          <cell r="K94" t="str">
            <v>BS_LEV_RATIO_TO_TANG_CAP</v>
          </cell>
          <cell r="L94">
            <v>0</v>
          </cell>
          <cell r="M94" t="str">
            <v>BOLD</v>
          </cell>
          <cell r="P94">
            <v>0</v>
          </cell>
          <cell r="Q94" t="str">
            <v>BOLD</v>
          </cell>
          <cell r="R94" t="str">
            <v>Customer Assets</v>
          </cell>
          <cell r="S94" t="str">
            <v>CUST_ASSTS</v>
          </cell>
          <cell r="T94">
            <v>0</v>
          </cell>
          <cell r="U94" t="str">
            <v>BOLD</v>
          </cell>
          <cell r="X94">
            <v>0</v>
          </cell>
          <cell r="Y94" t="str">
            <v>BOLD</v>
          </cell>
          <cell r="AB94">
            <v>0</v>
          </cell>
          <cell r="AC94" t="str">
            <v>BOLD</v>
          </cell>
          <cell r="AF94">
            <v>0</v>
          </cell>
          <cell r="AG94" t="str">
            <v>BOLD</v>
          </cell>
          <cell r="AJ94">
            <v>0</v>
          </cell>
          <cell r="AK94" t="str">
            <v>BOLD</v>
          </cell>
        </row>
        <row r="95">
          <cell r="A95">
            <v>94</v>
          </cell>
          <cell r="B95" t="str">
            <v>Number of Treasury Shares</v>
          </cell>
          <cell r="C95" t="str">
            <v>BS_NUM_OF_TSY_SH</v>
          </cell>
          <cell r="D95">
            <v>0</v>
          </cell>
          <cell r="E95" t="str">
            <v>BOLD</v>
          </cell>
          <cell r="H95">
            <v>0</v>
          </cell>
          <cell r="I95" t="str">
            <v>BOLD</v>
          </cell>
          <cell r="J95" t="str">
            <v>Net Debt</v>
          </cell>
          <cell r="K95" t="str">
            <v>NET_DEBT</v>
          </cell>
          <cell r="L95">
            <v>0</v>
          </cell>
          <cell r="M95" t="str">
            <v>BOLD</v>
          </cell>
          <cell r="P95">
            <v>0</v>
          </cell>
          <cell r="Q95" t="str">
            <v>BOLD</v>
          </cell>
          <cell r="R95" t="str">
            <v>Non-Performing Assets</v>
          </cell>
          <cell r="S95" t="str">
            <v>BS_NON_PERFORM_ASSET</v>
          </cell>
          <cell r="T95">
            <v>0</v>
          </cell>
          <cell r="U95" t="str">
            <v>BOLD</v>
          </cell>
          <cell r="X95">
            <v>0</v>
          </cell>
          <cell r="Y95" t="str">
            <v>BOLD</v>
          </cell>
          <cell r="AB95">
            <v>0</v>
          </cell>
          <cell r="AC95" t="str">
            <v>BOLD</v>
          </cell>
          <cell r="AF95">
            <v>0</v>
          </cell>
          <cell r="AG95" t="str">
            <v>BOLD</v>
          </cell>
          <cell r="AJ95">
            <v>0</v>
          </cell>
          <cell r="AK95" t="str">
            <v>BOLD</v>
          </cell>
        </row>
        <row r="96">
          <cell r="A96">
            <v>95</v>
          </cell>
          <cell r="B96" t="str">
            <v>Pension Obligations</v>
          </cell>
          <cell r="C96" t="str">
            <v>BS_PENSION_RSRV</v>
          </cell>
          <cell r="D96">
            <v>0</v>
          </cell>
          <cell r="E96" t="str">
            <v>BOLD</v>
          </cell>
          <cell r="H96">
            <v>0</v>
          </cell>
          <cell r="I96" t="str">
            <v>BOLD</v>
          </cell>
          <cell r="J96" t="str">
            <v>Tangible Common Equity Ratio</v>
          </cell>
          <cell r="K96" t="str">
            <v>TCE_RATIO</v>
          </cell>
          <cell r="L96">
            <v>0</v>
          </cell>
          <cell r="M96" t="str">
            <v>BOLD</v>
          </cell>
          <cell r="P96">
            <v>0</v>
          </cell>
          <cell r="Q96" t="str">
            <v>BOLD</v>
          </cell>
          <cell r="R96" t="str">
            <v>Earning Assets</v>
          </cell>
          <cell r="S96" t="str">
            <v>EARN_ASSET</v>
          </cell>
          <cell r="T96">
            <v>0</v>
          </cell>
          <cell r="U96" t="str">
            <v>BOLD</v>
          </cell>
          <cell r="X96">
            <v>0</v>
          </cell>
          <cell r="Y96" t="str">
            <v>BOLD</v>
          </cell>
          <cell r="AB96">
            <v>0</v>
          </cell>
          <cell r="AC96" t="str">
            <v>BOLD</v>
          </cell>
          <cell r="AF96">
            <v>0</v>
          </cell>
          <cell r="AG96" t="str">
            <v>BOLD</v>
          </cell>
          <cell r="AJ96">
            <v>0</v>
          </cell>
          <cell r="AK96" t="str">
            <v>BOLD</v>
          </cell>
        </row>
        <row r="97">
          <cell r="A97">
            <v>96</v>
          </cell>
          <cell r="B97" t="str">
            <v>Future Minimum Operating Lease Obligations</v>
          </cell>
          <cell r="C97" t="str">
            <v>BS_FUTURE_MIN_OPER_LEASE_OBLIG</v>
          </cell>
          <cell r="D97">
            <v>0</v>
          </cell>
          <cell r="E97" t="str">
            <v>BOLD</v>
          </cell>
          <cell r="J97" t="str">
            <v>Tangible Common Equity to Risk-Weighted Assets</v>
          </cell>
          <cell r="K97" t="str">
            <v>TCE_TO_RWA</v>
          </cell>
          <cell r="L97">
            <v>0</v>
          </cell>
          <cell r="M97" t="str">
            <v>BOLD</v>
          </cell>
          <cell r="R97" t="str">
            <v>Return on Assets</v>
          </cell>
          <cell r="S97" t="str">
            <v>RETURN_ON_ASSET</v>
          </cell>
          <cell r="T97">
            <v>0</v>
          </cell>
          <cell r="U97" t="str">
            <v>BOLD</v>
          </cell>
        </row>
        <row r="98">
          <cell r="A98">
            <v>97</v>
          </cell>
          <cell r="B98" t="str">
            <v>Capital Leases - Total</v>
          </cell>
          <cell r="C98" t="str">
            <v>BS_TOTAL_CAPITAL_LEASES</v>
          </cell>
          <cell r="D98">
            <v>0</v>
          </cell>
          <cell r="E98" t="str">
            <v>BOLD</v>
          </cell>
          <cell r="J98" t="str">
            <v>Total Risk-Based Capital Ratio</v>
          </cell>
          <cell r="K98" t="str">
            <v>BS_TOT_CAP_TO_RISK_BASE_CAP</v>
          </cell>
          <cell r="L98">
            <v>0</v>
          </cell>
          <cell r="M98" t="str">
            <v>BOLD</v>
          </cell>
          <cell r="R98" t="str">
            <v>Deferred Tax Liabilities</v>
          </cell>
          <cell r="S98" t="str">
            <v>BS_DEF_TAX_LIAB</v>
          </cell>
          <cell r="T98">
            <v>0</v>
          </cell>
          <cell r="U98" t="str">
            <v>BOLD</v>
          </cell>
        </row>
        <row r="99">
          <cell r="A99">
            <v>98</v>
          </cell>
          <cell r="B99" t="str">
            <v>% Foreign Ownership</v>
          </cell>
          <cell r="C99" t="str">
            <v>BS_PERCENT_OF_FOREIGN_OWNERSHIP</v>
          </cell>
          <cell r="D99">
            <v>0</v>
          </cell>
          <cell r="E99" t="str">
            <v>BOLD</v>
          </cell>
          <cell r="J99" t="str">
            <v>Real Estate Loans</v>
          </cell>
          <cell r="K99" t="str">
            <v>BS_RE_LOAN</v>
          </cell>
          <cell r="L99">
            <v>0</v>
          </cell>
          <cell r="M99" t="str">
            <v>BOLD</v>
          </cell>
          <cell r="R99" t="str">
            <v>Interest Bearing Liabilities</v>
          </cell>
          <cell r="S99" t="str">
            <v>INT_BEAR_LIAB</v>
          </cell>
          <cell r="T99">
            <v>0</v>
          </cell>
          <cell r="U99" t="str">
            <v>BOLD</v>
          </cell>
        </row>
        <row r="100">
          <cell r="A100">
            <v>99</v>
          </cell>
          <cell r="B100" t="str">
            <v>Number Of Shareholders</v>
          </cell>
          <cell r="C100" t="str">
            <v>BS_NUM_OF_SHAREHOLDERS</v>
          </cell>
          <cell r="D100">
            <v>0</v>
          </cell>
          <cell r="E100" t="str">
            <v>BOLD</v>
          </cell>
          <cell r="J100" t="str">
            <v>Other Loans</v>
          </cell>
          <cell r="K100" t="str">
            <v>BS_OTHER_LOAN</v>
          </cell>
          <cell r="L100">
            <v>0</v>
          </cell>
          <cell r="M100" t="str">
            <v>BOLD</v>
          </cell>
          <cell r="R100" t="str">
            <v>Net Debt</v>
          </cell>
          <cell r="S100" t="str">
            <v>NET_DEBT</v>
          </cell>
          <cell r="T100">
            <v>0</v>
          </cell>
          <cell r="U100" t="str">
            <v>BOLD</v>
          </cell>
        </row>
        <row r="101">
          <cell r="A101">
            <v>100</v>
          </cell>
          <cell r="B101" t="str">
            <v>Options Granted During Period</v>
          </cell>
          <cell r="C101" t="str">
            <v>BS_OPTIONS_GRANTED</v>
          </cell>
          <cell r="D101">
            <v>0</v>
          </cell>
          <cell r="E101" t="str">
            <v>BOLD</v>
          </cell>
          <cell r="J101" t="str">
            <v>Earning Assets</v>
          </cell>
          <cell r="K101" t="str">
            <v>EARN_ASSET</v>
          </cell>
          <cell r="L101">
            <v>0</v>
          </cell>
          <cell r="M101" t="str">
            <v>BOLD</v>
          </cell>
          <cell r="R101" t="str">
            <v>Return on Common Equity</v>
          </cell>
          <cell r="S101" t="str">
            <v>RETURN_COM_EQY</v>
          </cell>
          <cell r="T101">
            <v>0</v>
          </cell>
          <cell r="U101" t="str">
            <v>BOLD</v>
          </cell>
        </row>
        <row r="102">
          <cell r="A102">
            <v>101</v>
          </cell>
          <cell r="B102" t="str">
            <v>Options Outstanding at Period End</v>
          </cell>
          <cell r="C102" t="str">
            <v>BS_OPTIONS_OUTSTANDING</v>
          </cell>
          <cell r="D102">
            <v>0</v>
          </cell>
          <cell r="E102" t="str">
            <v>BOLD</v>
          </cell>
          <cell r="J102" t="str">
            <v>Non-Performing Assets</v>
          </cell>
          <cell r="K102" t="str">
            <v>BS_NON_PERFORM_ASSET</v>
          </cell>
          <cell r="L102">
            <v>0</v>
          </cell>
          <cell r="M102" t="str">
            <v>BOLD</v>
          </cell>
          <cell r="R102" t="str">
            <v>Tangible Common Equity Ratio</v>
          </cell>
          <cell r="S102" t="str">
            <v>TCE_RATIO</v>
          </cell>
          <cell r="T102">
            <v>0</v>
          </cell>
          <cell r="U102" t="str">
            <v>BOLD</v>
          </cell>
        </row>
        <row r="103">
          <cell r="A103">
            <v>102</v>
          </cell>
          <cell r="B103" t="str">
            <v>Net Debt</v>
          </cell>
          <cell r="C103" t="str">
            <v>NET_DEBT</v>
          </cell>
          <cell r="D103">
            <v>0</v>
          </cell>
          <cell r="E103" t="str">
            <v>BOLD</v>
          </cell>
          <cell r="J103" t="str">
            <v>Core Deposits</v>
          </cell>
          <cell r="K103" t="str">
            <v>BS_CORE_DPST</v>
          </cell>
          <cell r="L103">
            <v>0</v>
          </cell>
          <cell r="M103" t="str">
            <v>BOLD</v>
          </cell>
          <cell r="R103" t="str">
            <v>Tangible Common Equity to Risk-Weighted Assets</v>
          </cell>
          <cell r="S103" t="str">
            <v>TCE_TO_RWA</v>
          </cell>
          <cell r="T103">
            <v>0</v>
          </cell>
          <cell r="U103" t="str">
            <v>BOLD</v>
          </cell>
        </row>
        <row r="104">
          <cell r="A104">
            <v>103</v>
          </cell>
          <cell r="B104" t="str">
            <v>Net Debt to Equity</v>
          </cell>
          <cell r="C104" t="str">
            <v>NET_DEBT_TO_SHRHLDR_EQTY</v>
          </cell>
          <cell r="D104">
            <v>0</v>
          </cell>
          <cell r="E104" t="str">
            <v>BOLD</v>
          </cell>
          <cell r="J104" t="str">
            <v>Large Deposits</v>
          </cell>
          <cell r="K104" t="str">
            <v>BS_LARGE_DPST</v>
          </cell>
          <cell r="L104">
            <v>0</v>
          </cell>
          <cell r="M104" t="str">
            <v>BOLD</v>
          </cell>
          <cell r="R104" t="str">
            <v>Tier 1 Risk-Based Capital Ratio</v>
          </cell>
          <cell r="S104" t="str">
            <v>BS_TIER1_CAP_RATIO</v>
          </cell>
          <cell r="T104">
            <v>0</v>
          </cell>
          <cell r="U104" t="str">
            <v>BOLD</v>
          </cell>
        </row>
        <row r="105">
          <cell r="A105">
            <v>104</v>
          </cell>
          <cell r="B105" t="str">
            <v>Tangible Common Equity Ratio</v>
          </cell>
          <cell r="C105" t="str">
            <v>TCE_RATIO</v>
          </cell>
          <cell r="D105">
            <v>0</v>
          </cell>
          <cell r="E105" t="str">
            <v>BOLD</v>
          </cell>
          <cell r="J105" t="str">
            <v>Off-Balance Sheet Commitments</v>
          </cell>
          <cell r="K105" t="str">
            <v>BS_OFF_BAL_COMMIT_AND_CONT</v>
          </cell>
          <cell r="L105">
            <v>0</v>
          </cell>
          <cell r="M105" t="str">
            <v>BOLD</v>
          </cell>
          <cell r="R105" t="str">
            <v>Total Risk-Based Capital Ratio</v>
          </cell>
          <cell r="S105" t="str">
            <v>BS_TOT_CAP_TO_RISK_BASE_CAP</v>
          </cell>
          <cell r="T105">
            <v>0</v>
          </cell>
          <cell r="U105" t="str">
            <v>BOLD</v>
          </cell>
        </row>
        <row r="106">
          <cell r="A106">
            <v>105</v>
          </cell>
          <cell r="B106" t="str">
            <v>Current Ratio</v>
          </cell>
          <cell r="C106" t="str">
            <v>CUR_RATIO</v>
          </cell>
          <cell r="D106">
            <v>0</v>
          </cell>
          <cell r="E106" t="str">
            <v>BOLD</v>
          </cell>
          <cell r="J106" t="str">
            <v>Number of Employees</v>
          </cell>
          <cell r="K106" t="str">
            <v>NUM_OF_EMPLOYEES</v>
          </cell>
          <cell r="L106">
            <v>0</v>
          </cell>
          <cell r="M106" t="str">
            <v>BOLD</v>
          </cell>
          <cell r="R106" t="str">
            <v>Number of Employees</v>
          </cell>
          <cell r="S106" t="str">
            <v>NUM_OF_EMPLOYEES</v>
          </cell>
          <cell r="T106">
            <v>0</v>
          </cell>
          <cell r="U106" t="str">
            <v>BOLD</v>
          </cell>
        </row>
        <row r="107">
          <cell r="A107">
            <v>106</v>
          </cell>
          <cell r="B107" t="str">
            <v>Cash Conversion Cycle</v>
          </cell>
          <cell r="C107" t="str">
            <v>CASH_CONVERSION_CYCLE</v>
          </cell>
          <cell r="D107">
            <v>0</v>
          </cell>
          <cell r="E107" t="str">
            <v>BOLD</v>
          </cell>
          <cell r="L107">
            <v>0</v>
          </cell>
          <cell r="M107" t="str">
            <v>BOLD</v>
          </cell>
          <cell r="T107">
            <v>0</v>
          </cell>
          <cell r="U107" t="str">
            <v>BOLD</v>
          </cell>
        </row>
        <row r="108">
          <cell r="A108">
            <v>107</v>
          </cell>
          <cell r="B108" t="str">
            <v>Accumulated Inflation Adjustment</v>
          </cell>
          <cell r="C108" t="str">
            <v>BS_ACCUM_INFLATION_ADJ</v>
          </cell>
          <cell r="D108">
            <v>0</v>
          </cell>
          <cell r="E108" t="str">
            <v>BOLD</v>
          </cell>
          <cell r="L108">
            <v>0</v>
          </cell>
          <cell r="M108" t="str">
            <v>BOLD</v>
          </cell>
          <cell r="T108">
            <v>0</v>
          </cell>
          <cell r="U108" t="str">
            <v>BOLD</v>
          </cell>
        </row>
        <row r="109">
          <cell r="A109">
            <v>108</v>
          </cell>
          <cell r="B109" t="str">
            <v>Number of Employees</v>
          </cell>
          <cell r="C109" t="str">
            <v>NUM_OF_EMPLOYEES</v>
          </cell>
          <cell r="D109">
            <v>0</v>
          </cell>
          <cell r="E109" t="str">
            <v>BOLD</v>
          </cell>
          <cell r="L109">
            <v>0</v>
          </cell>
          <cell r="M109" t="str">
            <v>BOLD</v>
          </cell>
          <cell r="T109">
            <v>0</v>
          </cell>
          <cell r="U109" t="str">
            <v>BOLD</v>
          </cell>
        </row>
        <row r="110">
          <cell r="A110">
            <v>109</v>
          </cell>
          <cell r="B110">
            <v>0</v>
          </cell>
        </row>
        <row r="111">
          <cell r="A111">
            <v>110</v>
          </cell>
        </row>
        <row r="112">
          <cell r="A112">
            <v>111</v>
          </cell>
        </row>
      </sheetData>
      <sheetData sheetId="1">
        <row r="1">
          <cell r="A1" t="str">
            <v>Index Row</v>
          </cell>
          <cell r="B1" t="str">
            <v>Industrial- Enhanced</v>
          </cell>
          <cell r="F1" t="str">
            <v>Industrial</v>
          </cell>
          <cell r="J1" t="str">
            <v>Bank- Enhanced</v>
          </cell>
          <cell r="N1" t="str">
            <v>Bank</v>
          </cell>
          <cell r="R1" t="str">
            <v>Financial- Enhanced</v>
          </cell>
          <cell r="V1" t="str">
            <v>Financial</v>
          </cell>
          <cell r="Z1" t="str">
            <v>Insurance</v>
          </cell>
          <cell r="AD1" t="str">
            <v>Utility</v>
          </cell>
          <cell r="AH1" t="str">
            <v>REIT</v>
          </cell>
        </row>
        <row r="2">
          <cell r="A2">
            <v>1</v>
          </cell>
          <cell r="B2" t="str">
            <v>Cash from Operating Activities</v>
          </cell>
          <cell r="C2">
            <v>0</v>
          </cell>
          <cell r="D2">
            <v>0</v>
          </cell>
          <cell r="E2" t="str">
            <v>BOLD</v>
          </cell>
          <cell r="F2" t="str">
            <v>Cash From Operating Activities</v>
          </cell>
          <cell r="H2">
            <v>0</v>
          </cell>
          <cell r="I2" t="str">
            <v>BOLD</v>
          </cell>
          <cell r="J2" t="str">
            <v>Cash from Operating Activities</v>
          </cell>
          <cell r="L2">
            <v>0</v>
          </cell>
          <cell r="M2" t="str">
            <v>BOLD</v>
          </cell>
          <cell r="N2" t="str">
            <v>Cash From Operating Activities</v>
          </cell>
          <cell r="P2">
            <v>0</v>
          </cell>
          <cell r="Q2" t="str">
            <v>BOLD</v>
          </cell>
          <cell r="R2" t="str">
            <v>Cash from Operating Activities</v>
          </cell>
          <cell r="T2">
            <v>0</v>
          </cell>
          <cell r="U2" t="str">
            <v>BOLD</v>
          </cell>
          <cell r="V2" t="str">
            <v>Cash From Operating Activities</v>
          </cell>
          <cell r="W2">
            <v>0</v>
          </cell>
          <cell r="X2">
            <v>0</v>
          </cell>
          <cell r="Y2" t="str">
            <v>BOLD</v>
          </cell>
          <cell r="Z2" t="str">
            <v>Cash From Operating Activities</v>
          </cell>
          <cell r="AB2">
            <v>0</v>
          </cell>
          <cell r="AC2" t="str">
            <v>BOLD</v>
          </cell>
          <cell r="AD2" t="str">
            <v>Cash From Operating Activities</v>
          </cell>
          <cell r="AF2">
            <v>0</v>
          </cell>
          <cell r="AG2" t="str">
            <v>BOLD</v>
          </cell>
          <cell r="AH2" t="str">
            <v>Cash From Operating Activities</v>
          </cell>
          <cell r="AJ2">
            <v>0</v>
          </cell>
          <cell r="AK2" t="str">
            <v>BOLD</v>
          </cell>
        </row>
        <row r="3">
          <cell r="A3">
            <v>2</v>
          </cell>
          <cell r="B3" t="str">
            <v xml:space="preserve">  + Net Income</v>
          </cell>
          <cell r="C3" t="str">
            <v>CF_NET_INC</v>
          </cell>
          <cell r="D3">
            <v>0</v>
          </cell>
          <cell r="E3" t="str">
            <v>NO</v>
          </cell>
          <cell r="F3" t="str">
            <v xml:space="preserve">  + Net Income</v>
          </cell>
          <cell r="G3" t="str">
            <v>CF_NET_INC</v>
          </cell>
          <cell r="H3">
            <v>0</v>
          </cell>
          <cell r="I3" t="str">
            <v>NO</v>
          </cell>
          <cell r="J3" t="str">
            <v xml:space="preserve">  + Net Income</v>
          </cell>
          <cell r="K3" t="str">
            <v>CF_NET_INC</v>
          </cell>
          <cell r="L3">
            <v>0</v>
          </cell>
          <cell r="M3" t="str">
            <v>NO</v>
          </cell>
          <cell r="N3" t="str">
            <v xml:space="preserve">  + Net Income</v>
          </cell>
          <cell r="O3" t="str">
            <v>CF_NET_INC</v>
          </cell>
          <cell r="P3">
            <v>0</v>
          </cell>
          <cell r="Q3" t="str">
            <v>NO</v>
          </cell>
          <cell r="R3" t="str">
            <v xml:space="preserve">  + Net Income</v>
          </cell>
          <cell r="S3" t="str">
            <v>CF_NET_INC</v>
          </cell>
          <cell r="T3">
            <v>0</v>
          </cell>
          <cell r="U3" t="str">
            <v>NO</v>
          </cell>
          <cell r="V3" t="str">
            <v xml:space="preserve">  + Net Income</v>
          </cell>
          <cell r="W3" t="str">
            <v>CF_NET_INC</v>
          </cell>
          <cell r="X3">
            <v>0</v>
          </cell>
          <cell r="Y3" t="str">
            <v>NO</v>
          </cell>
          <cell r="Z3" t="str">
            <v>Net Income</v>
          </cell>
          <cell r="AA3" t="str">
            <v>CF_NET_INC</v>
          </cell>
          <cell r="AB3">
            <v>0</v>
          </cell>
          <cell r="AC3" t="str">
            <v>BOLD</v>
          </cell>
          <cell r="AD3" t="str">
            <v>Net Income</v>
          </cell>
          <cell r="AE3" t="str">
            <v>CF_NET_INC</v>
          </cell>
          <cell r="AF3">
            <v>0</v>
          </cell>
          <cell r="AG3" t="str">
            <v>BOLD</v>
          </cell>
          <cell r="AH3" t="str">
            <v>Net income (loss)</v>
          </cell>
          <cell r="AI3" t="str">
            <v>CF_NET_INC</v>
          </cell>
          <cell r="AJ3">
            <v>0</v>
          </cell>
          <cell r="AK3" t="str">
            <v>BOLD</v>
          </cell>
        </row>
        <row r="4">
          <cell r="A4">
            <v>3</v>
          </cell>
          <cell r="B4" t="str">
            <v xml:space="preserve">  + Depreciation &amp; Amortization</v>
          </cell>
          <cell r="C4" t="str">
            <v>CF_DEPR_AMORT</v>
          </cell>
          <cell r="D4">
            <v>0</v>
          </cell>
          <cell r="E4" t="str">
            <v>NO</v>
          </cell>
          <cell r="F4" t="str">
            <v xml:space="preserve">  + Depreciation &amp; Amortization</v>
          </cell>
          <cell r="G4" t="str">
            <v>CF_DEPR_AMORT</v>
          </cell>
          <cell r="H4">
            <v>0</v>
          </cell>
          <cell r="I4" t="str">
            <v>NO</v>
          </cell>
          <cell r="J4" t="str">
            <v xml:space="preserve">  + Depreciation &amp; Amortization</v>
          </cell>
          <cell r="K4" t="str">
            <v>CF_DEPR_AMORT</v>
          </cell>
          <cell r="L4">
            <v>0</v>
          </cell>
          <cell r="M4" t="str">
            <v>NO</v>
          </cell>
          <cell r="N4" t="str">
            <v xml:space="preserve">  + D&amp;A and Provision for Loan Losses</v>
          </cell>
          <cell r="O4" t="str">
            <v>D&amp;A_&amp;_PROVISION_FOR_LOAN_LOSSES</v>
          </cell>
          <cell r="P4">
            <v>0</v>
          </cell>
          <cell r="Q4" t="str">
            <v>NO</v>
          </cell>
          <cell r="R4" t="str">
            <v xml:space="preserve">  + Depreciation &amp; Amortization</v>
          </cell>
          <cell r="S4" t="str">
            <v>CF_DEPR_AMORT</v>
          </cell>
          <cell r="T4">
            <v>0</v>
          </cell>
          <cell r="U4" t="str">
            <v>NO</v>
          </cell>
          <cell r="V4" t="str">
            <v xml:space="preserve">  + D&amp;A and Provision for Loan Losses</v>
          </cell>
          <cell r="W4" t="str">
            <v>D&amp;A_&amp;_PROVISION_FOR_LOAN_LOSSES</v>
          </cell>
          <cell r="X4">
            <v>0</v>
          </cell>
          <cell r="Y4" t="str">
            <v>NO</v>
          </cell>
          <cell r="Z4" t="str">
            <v xml:space="preserve">  + Depreciation &amp; Amortization</v>
          </cell>
          <cell r="AA4" t="str">
            <v>CF_DEPR_AMORT</v>
          </cell>
          <cell r="AB4">
            <v>0</v>
          </cell>
          <cell r="AC4" t="str">
            <v>NO</v>
          </cell>
          <cell r="AD4" t="str">
            <v xml:space="preserve">  + Depreciation Expense</v>
          </cell>
          <cell r="AE4" t="str">
            <v>CF_DEPR_EXP</v>
          </cell>
          <cell r="AF4">
            <v>0</v>
          </cell>
          <cell r="AG4" t="str">
            <v>NO</v>
          </cell>
          <cell r="AH4" t="str">
            <v xml:space="preserve">  + Depreciation &amp; Amortization</v>
          </cell>
          <cell r="AI4" t="str">
            <v>CF_DEPR_AMORT</v>
          </cell>
          <cell r="AJ4">
            <v>0</v>
          </cell>
          <cell r="AK4" t="str">
            <v>NO</v>
          </cell>
        </row>
        <row r="5">
          <cell r="A5">
            <v>4</v>
          </cell>
          <cell r="B5" t="str">
            <v xml:space="preserve">  + Non-Cash Items</v>
          </cell>
          <cell r="C5" t="str">
            <v>NON_CASH_ITEMS_DETAILED</v>
          </cell>
          <cell r="D5">
            <v>0</v>
          </cell>
          <cell r="E5" t="str">
            <v>NO</v>
          </cell>
          <cell r="F5" t="str">
            <v xml:space="preserve">  + Other Non-Cash Adjustments</v>
          </cell>
          <cell r="G5" t="str">
            <v>CF_OTHER_NON_CASH_ADJUST</v>
          </cell>
          <cell r="H5">
            <v>0</v>
          </cell>
          <cell r="I5" t="str">
            <v>NO</v>
          </cell>
          <cell r="J5" t="str">
            <v xml:space="preserve">  + Provision for Loan Losses</v>
          </cell>
          <cell r="K5" t="str">
            <v>CF_PROVISION_FOR_LOAN_LOSSES</v>
          </cell>
          <cell r="L5">
            <v>0</v>
          </cell>
          <cell r="M5" t="str">
            <v>NO</v>
          </cell>
          <cell r="N5" t="str">
            <v xml:space="preserve">  + Other Non-Cash Adjustments</v>
          </cell>
          <cell r="O5" t="str">
            <v>CF_OTHER_NON_CASH_ADJUST</v>
          </cell>
          <cell r="P5">
            <v>0</v>
          </cell>
          <cell r="Q5" t="str">
            <v>NO</v>
          </cell>
          <cell r="R5" t="str">
            <v xml:space="preserve">  + Provision for Loan Losses</v>
          </cell>
          <cell r="S5" t="str">
            <v>CF_PROVISION_FOR_LOAN_LOSSES</v>
          </cell>
          <cell r="T5">
            <v>0</v>
          </cell>
          <cell r="U5" t="str">
            <v>NO</v>
          </cell>
          <cell r="V5" t="str">
            <v xml:space="preserve">  + Other Non-Cash Adjustments</v>
          </cell>
          <cell r="W5" t="str">
            <v>CF_OTHER_NON_CASH_ADJUST</v>
          </cell>
          <cell r="X5">
            <v>0</v>
          </cell>
          <cell r="Y5" t="str">
            <v>NO</v>
          </cell>
          <cell r="Z5" t="str">
            <v xml:space="preserve">  + Other Non-Cash Adjustments</v>
          </cell>
          <cell r="AA5" t="str">
            <v>CF_OTHER_NON_CASH_ADJUST</v>
          </cell>
          <cell r="AB5">
            <v>0</v>
          </cell>
          <cell r="AC5" t="str">
            <v>NO</v>
          </cell>
          <cell r="AD5" t="str">
            <v xml:space="preserve">  + Amortization - Nuclear Fuel</v>
          </cell>
          <cell r="AE5" t="str">
            <v>CF_AMORT_NUCLR_FUEL</v>
          </cell>
          <cell r="AF5">
            <v>0</v>
          </cell>
          <cell r="AG5" t="str">
            <v>NO</v>
          </cell>
          <cell r="AH5" t="str">
            <v xml:space="preserve">  + Provision for Doubtful Accounts</v>
          </cell>
          <cell r="AI5" t="str">
            <v>CF_PROV_DOUBT_ACCT</v>
          </cell>
          <cell r="AJ5">
            <v>0</v>
          </cell>
          <cell r="AK5" t="str">
            <v>NO</v>
          </cell>
        </row>
        <row r="6">
          <cell r="A6">
            <v>5</v>
          </cell>
          <cell r="B6" t="str">
            <v xml:space="preserve">    + Stock-Based Compensation</v>
          </cell>
          <cell r="C6" t="str">
            <v>CF_STOCK_BASED_COMPENSATION</v>
          </cell>
          <cell r="D6">
            <v>0</v>
          </cell>
          <cell r="E6" t="str">
            <v>NO</v>
          </cell>
          <cell r="F6" t="str">
            <v xml:space="preserve">  + Changes in Non-Cash Capital</v>
          </cell>
          <cell r="G6" t="str">
            <v>CF_CHNG_NON_CASH_WORK_CAP</v>
          </cell>
          <cell r="H6">
            <v>0</v>
          </cell>
          <cell r="I6" t="str">
            <v>NO</v>
          </cell>
          <cell r="J6" t="str">
            <v xml:space="preserve">  + Non-Cash Items</v>
          </cell>
          <cell r="K6" t="str">
            <v>NON_CASH_ITEMS_DETAILED</v>
          </cell>
          <cell r="L6">
            <v>0</v>
          </cell>
          <cell r="M6" t="str">
            <v>NO</v>
          </cell>
          <cell r="N6" t="str">
            <v xml:space="preserve">  + Changes in Non-Cash Capital</v>
          </cell>
          <cell r="O6" t="str">
            <v>CF_CHNG_NON_CASH_WORK_CAP</v>
          </cell>
          <cell r="P6">
            <v>0</v>
          </cell>
          <cell r="Q6" t="str">
            <v>NO</v>
          </cell>
          <cell r="R6" t="str">
            <v xml:space="preserve">  + Non-Cash Items</v>
          </cell>
          <cell r="S6" t="str">
            <v>NON_CASH_ITEMS_DETAILED</v>
          </cell>
          <cell r="T6">
            <v>0</v>
          </cell>
          <cell r="U6" t="str">
            <v>NO</v>
          </cell>
          <cell r="V6" t="str">
            <v xml:space="preserve">  + Changes in Non-Cash Capital</v>
          </cell>
          <cell r="W6" t="str">
            <v>CF_CHNG_NON_CASH_WORK_CAP</v>
          </cell>
          <cell r="X6">
            <v>0</v>
          </cell>
          <cell r="Y6" t="str">
            <v>NO</v>
          </cell>
          <cell r="Z6" t="str">
            <v xml:space="preserve">  + Changes in Non-Cash Capital</v>
          </cell>
          <cell r="AA6" t="str">
            <v>CF_CHNG_NON_CASH_WORK_CAP</v>
          </cell>
          <cell r="AB6">
            <v>0</v>
          </cell>
          <cell r="AC6" t="str">
            <v>NO</v>
          </cell>
          <cell r="AD6" t="str">
            <v xml:space="preserve">  + AFC - Debts &amp; Equity</v>
          </cell>
          <cell r="AE6" t="str">
            <v>CF_AFC_DEBT_AND_EQY</v>
          </cell>
          <cell r="AF6">
            <v>0</v>
          </cell>
          <cell r="AG6" t="str">
            <v>NO</v>
          </cell>
          <cell r="AH6" t="str">
            <v xml:space="preserve">  + Other Non-Cash Adjustments</v>
          </cell>
          <cell r="AI6" t="str">
            <v>CF_OTHER_NON_CASH_ADJUST</v>
          </cell>
          <cell r="AJ6">
            <v>0</v>
          </cell>
          <cell r="AK6" t="str">
            <v>NO</v>
          </cell>
        </row>
        <row r="7">
          <cell r="A7">
            <v>6</v>
          </cell>
          <cell r="B7" t="str">
            <v xml:space="preserve">    + Deferred Income Taxes</v>
          </cell>
          <cell r="C7" t="str">
            <v>CF_DEF_INC_TAX</v>
          </cell>
          <cell r="D7">
            <v>0</v>
          </cell>
          <cell r="E7" t="str">
            <v>NO</v>
          </cell>
          <cell r="F7" t="str">
            <v>Cash From Operations</v>
          </cell>
          <cell r="G7" t="str">
            <v>CF_CASH_FROM_OPER</v>
          </cell>
          <cell r="H7">
            <v>0</v>
          </cell>
          <cell r="I7" t="str">
            <v>BOLD</v>
          </cell>
          <cell r="J7" t="str">
            <v xml:space="preserve">    + Gain on Sale of Secs &amp; Loans</v>
          </cell>
          <cell r="K7" t="str">
            <v>CF_GAIN_ON_SALES_SECS_&amp;_LOANS</v>
          </cell>
          <cell r="L7">
            <v>0</v>
          </cell>
          <cell r="M7" t="str">
            <v>NO</v>
          </cell>
          <cell r="N7" t="str">
            <v>Cash From Operations</v>
          </cell>
          <cell r="O7" t="str">
            <v>CF_CASH_FROM_OPER</v>
          </cell>
          <cell r="P7">
            <v>0</v>
          </cell>
          <cell r="Q7" t="str">
            <v>BOLD</v>
          </cell>
          <cell r="R7" t="str">
            <v xml:space="preserve">    + Gain on Sale of Secs &amp; Loans</v>
          </cell>
          <cell r="S7" t="str">
            <v>CF_GAIN_ON_SALES_SECS_&amp;_LOANS</v>
          </cell>
          <cell r="T7">
            <v>0</v>
          </cell>
          <cell r="U7" t="str">
            <v>NO</v>
          </cell>
          <cell r="V7" t="str">
            <v>Cash From Operating Activities</v>
          </cell>
          <cell r="W7" t="str">
            <v>CF_CASH_FROM_OPER</v>
          </cell>
          <cell r="X7">
            <v>0</v>
          </cell>
          <cell r="Y7" t="str">
            <v>BOLD</v>
          </cell>
          <cell r="Z7" t="str">
            <v>Cash From Operating Activities</v>
          </cell>
          <cell r="AA7" t="str">
            <v>CF_CASH_FROM_OPER</v>
          </cell>
          <cell r="AB7">
            <v>0</v>
          </cell>
          <cell r="AC7" t="str">
            <v>BOLD</v>
          </cell>
          <cell r="AD7" t="str">
            <v xml:space="preserve">  + Deferred Income Taxes</v>
          </cell>
          <cell r="AE7" t="str">
            <v>CF_DEF_INC_TAX</v>
          </cell>
          <cell r="AF7">
            <v>0</v>
          </cell>
          <cell r="AG7" t="str">
            <v>NO</v>
          </cell>
          <cell r="AH7" t="str">
            <v xml:space="preserve">  + Changes in Non-Cash Capital</v>
          </cell>
          <cell r="AI7" t="str">
            <v>CF_CHNG_NON_CASH_WORK_CAP</v>
          </cell>
          <cell r="AJ7">
            <v>0</v>
          </cell>
          <cell r="AK7" t="str">
            <v>NO</v>
          </cell>
        </row>
        <row r="8">
          <cell r="A8">
            <v>7</v>
          </cell>
          <cell r="B8" t="str">
            <v xml:space="preserve">    + Other Non-Cash Adj</v>
          </cell>
          <cell r="C8" t="str">
            <v>OTHER_NON_CASH_ADJ_LESS_DETAILED</v>
          </cell>
          <cell r="D8">
            <v>0</v>
          </cell>
          <cell r="E8" t="str">
            <v>NO</v>
          </cell>
          <cell r="H8">
            <v>0</v>
          </cell>
          <cell r="I8" t="str">
            <v>BOLD</v>
          </cell>
          <cell r="J8" t="str">
            <v xml:space="preserve">    + Deferred Income Taxes</v>
          </cell>
          <cell r="K8" t="str">
            <v>CF_DEF_INC_TAX</v>
          </cell>
          <cell r="L8">
            <v>0</v>
          </cell>
          <cell r="M8" t="str">
            <v>NO</v>
          </cell>
          <cell r="N8">
            <v>0</v>
          </cell>
          <cell r="P8">
            <v>0</v>
          </cell>
          <cell r="Q8" t="str">
            <v>BOLD</v>
          </cell>
          <cell r="R8" t="str">
            <v xml:space="preserve">    + Deferred Income Taxes</v>
          </cell>
          <cell r="S8" t="str">
            <v>CF_DEF_INC_TAX</v>
          </cell>
          <cell r="T8">
            <v>0</v>
          </cell>
          <cell r="U8" t="str">
            <v>NO</v>
          </cell>
          <cell r="V8">
            <v>0</v>
          </cell>
          <cell r="X8">
            <v>0</v>
          </cell>
          <cell r="Y8" t="str">
            <v>BOLD</v>
          </cell>
          <cell r="AB8">
            <v>0</v>
          </cell>
          <cell r="AC8" t="str">
            <v>BOLD</v>
          </cell>
          <cell r="AD8" t="str">
            <v xml:space="preserve">  + Investment Tax Credits</v>
          </cell>
          <cell r="AE8" t="str">
            <v>CF_ITC</v>
          </cell>
          <cell r="AF8">
            <v>0</v>
          </cell>
          <cell r="AG8" t="str">
            <v>NO</v>
          </cell>
          <cell r="AH8" t="str">
            <v>Cash From Operating Activities</v>
          </cell>
          <cell r="AI8" t="str">
            <v>CF_CASH_FROM_OPER</v>
          </cell>
          <cell r="AJ8">
            <v>0</v>
          </cell>
          <cell r="AK8" t="str">
            <v>BOLD</v>
          </cell>
        </row>
        <row r="9">
          <cell r="A9">
            <v>8</v>
          </cell>
          <cell r="B9" t="str">
            <v xml:space="preserve">  + Chg in Working Capital</v>
          </cell>
          <cell r="C9" t="str">
            <v>CF_CHNG_NON_CASH_WORK_CAP</v>
          </cell>
          <cell r="D9">
            <v>0</v>
          </cell>
          <cell r="E9" t="str">
            <v>NO</v>
          </cell>
          <cell r="F9" t="str">
            <v>Cash From Investing Activities</v>
          </cell>
          <cell r="H9">
            <v>0</v>
          </cell>
          <cell r="I9" t="str">
            <v>BOLD</v>
          </cell>
          <cell r="J9" t="str">
            <v xml:space="preserve">    + Stock-Based Compensation</v>
          </cell>
          <cell r="K9" t="str">
            <v>CF_STOCK_BASED_COMPENSATION</v>
          </cell>
          <cell r="L9">
            <v>0</v>
          </cell>
          <cell r="M9" t="str">
            <v>NO</v>
          </cell>
          <cell r="N9" t="str">
            <v>Cash From Investing Activities</v>
          </cell>
          <cell r="P9">
            <v>0</v>
          </cell>
          <cell r="Q9" t="str">
            <v>BOLD</v>
          </cell>
          <cell r="R9" t="str">
            <v xml:space="preserve">    + Stock-Based Compensation</v>
          </cell>
          <cell r="S9" t="str">
            <v>CF_STOCK_BASED_COMPENSATION</v>
          </cell>
          <cell r="T9">
            <v>0</v>
          </cell>
          <cell r="U9" t="str">
            <v>NO</v>
          </cell>
          <cell r="V9" t="str">
            <v>Cash From Investing Activities</v>
          </cell>
          <cell r="W9">
            <v>0</v>
          </cell>
          <cell r="X9">
            <v>0</v>
          </cell>
          <cell r="Y9" t="str">
            <v>BOLD</v>
          </cell>
          <cell r="Z9" t="str">
            <v>Cash From Investing Activities</v>
          </cell>
          <cell r="AB9">
            <v>0</v>
          </cell>
          <cell r="AC9" t="str">
            <v>BOLD</v>
          </cell>
          <cell r="AD9" t="str">
            <v xml:space="preserve">  + Other Non-Cash Adjustments</v>
          </cell>
          <cell r="AE9" t="str">
            <v>CF_OTHER_NON_CASH_ADJ_LESS</v>
          </cell>
          <cell r="AF9">
            <v>0</v>
          </cell>
          <cell r="AG9" t="str">
            <v>NO</v>
          </cell>
          <cell r="AH9">
            <v>0</v>
          </cell>
          <cell r="AJ9">
            <v>0</v>
          </cell>
          <cell r="AK9" t="str">
            <v>BOLD</v>
          </cell>
        </row>
        <row r="10">
          <cell r="A10">
            <v>9</v>
          </cell>
          <cell r="B10" t="str">
            <v xml:space="preserve">    + (Inc) Dec in Accts Receiv</v>
          </cell>
          <cell r="C10" t="str">
            <v>CF_ACCT_RCV_UNBILLED_REV</v>
          </cell>
          <cell r="D10">
            <v>0</v>
          </cell>
          <cell r="E10" t="str">
            <v>NO</v>
          </cell>
          <cell r="F10" t="str">
            <v xml:space="preserve">  + Disposal of Fixed Assets</v>
          </cell>
          <cell r="G10" t="str">
            <v>CF_DISP_FIX_ASSET</v>
          </cell>
          <cell r="H10">
            <v>0</v>
          </cell>
          <cell r="I10" t="str">
            <v>NO</v>
          </cell>
          <cell r="J10" t="str">
            <v xml:space="preserve">    + Other Non-Cash Adjustments</v>
          </cell>
          <cell r="K10" t="str">
            <v>OTHER_NON_CASH_ADJ_LESS_DETAILED</v>
          </cell>
          <cell r="L10">
            <v>0</v>
          </cell>
          <cell r="M10" t="str">
            <v>NO</v>
          </cell>
          <cell r="N10" t="str">
            <v xml:space="preserve">  + Disposal of Fixed Assets</v>
          </cell>
          <cell r="O10" t="str">
            <v>CF_DISP_FIX_ASSET</v>
          </cell>
          <cell r="P10">
            <v>0</v>
          </cell>
          <cell r="Q10" t="str">
            <v>NO</v>
          </cell>
          <cell r="R10" t="str">
            <v xml:space="preserve">    + Other Non - Cash Adjusted Less - Detailed</v>
          </cell>
          <cell r="S10" t="str">
            <v>OTHER_NON_CASH_ADJ_LESS_DETAILED</v>
          </cell>
          <cell r="T10">
            <v>0</v>
          </cell>
          <cell r="U10" t="str">
            <v>NO</v>
          </cell>
          <cell r="V10" t="str">
            <v xml:space="preserve">  + Disposal of Fixed Assets</v>
          </cell>
          <cell r="W10" t="str">
            <v>CF_DISP_FIX_ASSET</v>
          </cell>
          <cell r="X10">
            <v>0</v>
          </cell>
          <cell r="Y10" t="str">
            <v>NO</v>
          </cell>
          <cell r="Z10" t="str">
            <v xml:space="preserve">  + Disposal of Fixed Assets</v>
          </cell>
          <cell r="AA10" t="str">
            <v>CF_DISP_FIX_ASSET</v>
          </cell>
          <cell r="AB10">
            <v>0</v>
          </cell>
          <cell r="AC10" t="str">
            <v>NO</v>
          </cell>
          <cell r="AD10" t="str">
            <v xml:space="preserve">  + Changes In Restricted Bond Proceeds</v>
          </cell>
          <cell r="AE10" t="str">
            <v>CF_CHNG_RESTRICT_BOND_PROCEED</v>
          </cell>
          <cell r="AF10">
            <v>0</v>
          </cell>
          <cell r="AG10" t="str">
            <v>NO</v>
          </cell>
          <cell r="AH10" t="str">
            <v>Cash From Investing Activities</v>
          </cell>
          <cell r="AJ10">
            <v>0</v>
          </cell>
          <cell r="AK10" t="str">
            <v>BOLD</v>
          </cell>
        </row>
        <row r="11">
          <cell r="A11">
            <v>10</v>
          </cell>
          <cell r="B11" t="str">
            <v xml:space="preserve">    + (Inc) Dec in Inventories</v>
          </cell>
          <cell r="C11" t="str">
            <v>CF_CHANGE_IN_INVENTORIES</v>
          </cell>
          <cell r="D11">
            <v>0</v>
          </cell>
          <cell r="E11" t="str">
            <v>NO</v>
          </cell>
          <cell r="F11" t="str">
            <v xml:space="preserve">  + Capital Expenditures</v>
          </cell>
          <cell r="G11" t="str">
            <v>CF_CAP_EXPEND_PRPTY_ADD</v>
          </cell>
          <cell r="H11">
            <v>0</v>
          </cell>
          <cell r="I11" t="str">
            <v>NO</v>
          </cell>
          <cell r="J11" t="str">
            <v xml:space="preserve">  + Net Ch in Operating Capital</v>
          </cell>
          <cell r="K11" t="str">
            <v>CF_CHNG_NON_CASH_WORK_CAP</v>
          </cell>
          <cell r="L11">
            <v>0</v>
          </cell>
          <cell r="M11" t="str">
            <v>NO</v>
          </cell>
          <cell r="N11" t="str">
            <v xml:space="preserve">  + Capital Expenditures</v>
          </cell>
          <cell r="O11" t="str">
            <v>CF_CAP_EXPEND_PRPTY_ADD</v>
          </cell>
          <cell r="P11">
            <v>0</v>
          </cell>
          <cell r="Q11" t="str">
            <v>NO</v>
          </cell>
          <cell r="R11" t="str">
            <v xml:space="preserve">  + Net Ch in Operating Capital</v>
          </cell>
          <cell r="S11" t="str">
            <v>CF_CHNG_NON_CASH_WORK_CAP</v>
          </cell>
          <cell r="T11">
            <v>0</v>
          </cell>
          <cell r="U11" t="str">
            <v>NO</v>
          </cell>
          <cell r="V11" t="str">
            <v xml:space="preserve">  + Capital Expenditures</v>
          </cell>
          <cell r="W11" t="str">
            <v>CF_CAP_EXPEND_PRPTY_ADD</v>
          </cell>
          <cell r="X11">
            <v>0</v>
          </cell>
          <cell r="Y11" t="str">
            <v>NO</v>
          </cell>
          <cell r="Z11" t="str">
            <v xml:space="preserve">  + Capital Expenditures</v>
          </cell>
          <cell r="AA11" t="str">
            <v>CF_CAP_EXPEND_PRPTY_ADD</v>
          </cell>
          <cell r="AB11">
            <v>0</v>
          </cell>
          <cell r="AC11" t="str">
            <v>NO</v>
          </cell>
          <cell r="AD11" t="str">
            <v xml:space="preserve">  + Accts Receivable &amp; Unbilled Revenue</v>
          </cell>
          <cell r="AE11" t="str">
            <v>CF_ACCT_RCV_UNBILLED_REV</v>
          </cell>
          <cell r="AF11">
            <v>0</v>
          </cell>
          <cell r="AG11" t="str">
            <v>NO</v>
          </cell>
          <cell r="AH11" t="str">
            <v xml:space="preserve">  + Disposal of Fixed Assets</v>
          </cell>
          <cell r="AI11" t="str">
            <v>CF_DISP_FIX_ASSET</v>
          </cell>
          <cell r="AJ11">
            <v>0</v>
          </cell>
          <cell r="AK11" t="str">
            <v>NO</v>
          </cell>
        </row>
        <row r="12">
          <cell r="A12">
            <v>11</v>
          </cell>
          <cell r="B12" t="str">
            <v xml:space="preserve">    + Inc (Dec) in Accts Payable</v>
          </cell>
          <cell r="C12" t="str">
            <v>CF_CHANGE_IN_ACCOUNTS_PAYABLE</v>
          </cell>
          <cell r="D12">
            <v>0</v>
          </cell>
          <cell r="E12" t="str">
            <v>NO</v>
          </cell>
          <cell r="F12" t="str">
            <v xml:space="preserve">  + Increase in Investments</v>
          </cell>
          <cell r="G12" t="str">
            <v>CF_INCR_INVEST</v>
          </cell>
          <cell r="H12">
            <v>0</v>
          </cell>
          <cell r="I12" t="str">
            <v>NO</v>
          </cell>
          <cell r="J12" t="str">
            <v xml:space="preserve">    + Trading Assets &amp; Liab</v>
          </cell>
          <cell r="K12" t="str">
            <v>CF_NET_CHG_TRAD_AST_&amp;_TRAD_LIABS</v>
          </cell>
          <cell r="L12">
            <v>0</v>
          </cell>
          <cell r="M12" t="str">
            <v>NO</v>
          </cell>
          <cell r="N12" t="str">
            <v xml:space="preserve">  + Increase in Investments</v>
          </cell>
          <cell r="O12" t="str">
            <v>CF_INCR_INVEST</v>
          </cell>
          <cell r="P12">
            <v>0</v>
          </cell>
          <cell r="Q12" t="str">
            <v>NO</v>
          </cell>
          <cell r="R12" t="str">
            <v xml:space="preserve">    + Trading Assets &amp; Liab</v>
          </cell>
          <cell r="S12" t="str">
            <v>CF_NET_CHG_TRAD_AST_&amp;_TRAD_LIABS</v>
          </cell>
          <cell r="T12">
            <v>0</v>
          </cell>
          <cell r="U12" t="str">
            <v>NO</v>
          </cell>
          <cell r="V12" t="str">
            <v xml:space="preserve">  + Increase in Investments</v>
          </cell>
          <cell r="W12" t="str">
            <v>CF_INCR_INVEST</v>
          </cell>
          <cell r="X12">
            <v>0</v>
          </cell>
          <cell r="Y12" t="str">
            <v>NO</v>
          </cell>
          <cell r="Z12" t="str">
            <v xml:space="preserve">  + Increase in Investments</v>
          </cell>
          <cell r="AA12" t="str">
            <v>CF_INCR_INVEST</v>
          </cell>
          <cell r="AB12">
            <v>0</v>
          </cell>
          <cell r="AC12" t="str">
            <v>NO</v>
          </cell>
          <cell r="AD12" t="str">
            <v xml:space="preserve">  + Changes in Fossil Fuel</v>
          </cell>
          <cell r="AE12" t="str">
            <v>CF_CHNG_FOSSIL_FUEL</v>
          </cell>
          <cell r="AF12">
            <v>0</v>
          </cell>
          <cell r="AG12" t="str">
            <v>NO</v>
          </cell>
          <cell r="AH12" t="str">
            <v xml:space="preserve">  + Property Additions</v>
          </cell>
          <cell r="AI12" t="str">
            <v>CF_CAP_EXPEND_PRPTY_ADD</v>
          </cell>
          <cell r="AJ12">
            <v>0</v>
          </cell>
          <cell r="AK12" t="str">
            <v>NO</v>
          </cell>
        </row>
        <row r="13">
          <cell r="A13">
            <v>12</v>
          </cell>
          <cell r="B13" t="str">
            <v xml:space="preserve">    + Inc (Dec) in Other</v>
          </cell>
          <cell r="C13" t="str">
            <v>INC_DEC_IN_OT_OP_AST_LIAB_DETAIL</v>
          </cell>
          <cell r="D13">
            <v>0</v>
          </cell>
          <cell r="E13" t="str">
            <v>NO</v>
          </cell>
          <cell r="F13" t="str">
            <v xml:space="preserve">  + Decrease in Investments</v>
          </cell>
          <cell r="G13" t="str">
            <v>CF_DECR_INVEST</v>
          </cell>
          <cell r="H13">
            <v>0</v>
          </cell>
          <cell r="I13" t="str">
            <v>NO</v>
          </cell>
          <cell r="J13" t="str">
            <v xml:space="preserve">    + Net Ch of Investments</v>
          </cell>
          <cell r="K13" t="str">
            <v>CF_NET_CHANGES_INVEST_IN_OPER</v>
          </cell>
          <cell r="L13">
            <v>0</v>
          </cell>
          <cell r="M13" t="str">
            <v>NO</v>
          </cell>
          <cell r="N13" t="str">
            <v xml:space="preserve">  + Decrease in Investments</v>
          </cell>
          <cell r="O13" t="str">
            <v>CF_DECR_INVEST</v>
          </cell>
          <cell r="P13">
            <v>0</v>
          </cell>
          <cell r="Q13" t="str">
            <v>NO</v>
          </cell>
          <cell r="R13" t="str">
            <v xml:space="preserve">    + Net Ch of Investments</v>
          </cell>
          <cell r="S13" t="str">
            <v>CF_NET_CHANGES_INVEST_IN_OPER</v>
          </cell>
          <cell r="T13">
            <v>0</v>
          </cell>
          <cell r="U13" t="str">
            <v>NO</v>
          </cell>
          <cell r="V13" t="str">
            <v xml:space="preserve">  + Decrease in Investments</v>
          </cell>
          <cell r="W13" t="str">
            <v>CF_DECR_INVEST</v>
          </cell>
          <cell r="X13">
            <v>0</v>
          </cell>
          <cell r="Y13" t="str">
            <v>NO</v>
          </cell>
          <cell r="Z13" t="str">
            <v xml:space="preserve">  + Decrease in Investments</v>
          </cell>
          <cell r="AA13" t="str">
            <v>CF_DECR_INVEST</v>
          </cell>
          <cell r="AB13">
            <v>0</v>
          </cell>
          <cell r="AC13" t="str">
            <v>NO</v>
          </cell>
          <cell r="AD13" t="str">
            <v xml:space="preserve">  + Change In Inventories</v>
          </cell>
          <cell r="AE13" t="str">
            <v>CF_CHANGE_IN_INVENTORIES</v>
          </cell>
          <cell r="AF13">
            <v>0</v>
          </cell>
          <cell r="AG13" t="str">
            <v>NO</v>
          </cell>
          <cell r="AH13" t="str">
            <v xml:space="preserve">  + Property Improvements</v>
          </cell>
          <cell r="AI13" t="str">
            <v>CF_PRPTY_IMPRV</v>
          </cell>
          <cell r="AJ13">
            <v>0</v>
          </cell>
          <cell r="AK13" t="str">
            <v>NO</v>
          </cell>
        </row>
        <row r="14">
          <cell r="A14">
            <v>13</v>
          </cell>
          <cell r="B14" t="str">
            <v xml:space="preserve">  + Net Cash From Disc Ops</v>
          </cell>
          <cell r="C14" t="str">
            <v>CF_NET_CASH_DISCONT_OPS_OPER</v>
          </cell>
          <cell r="D14">
            <v>0</v>
          </cell>
          <cell r="E14" t="str">
            <v>NO</v>
          </cell>
          <cell r="F14" t="str">
            <v xml:space="preserve">  + Other Investing Activities</v>
          </cell>
          <cell r="G14" t="str">
            <v>CF_OTHER_INV_ACT</v>
          </cell>
          <cell r="H14">
            <v>0</v>
          </cell>
          <cell r="I14" t="str">
            <v>NO</v>
          </cell>
          <cell r="J14" t="str">
            <v xml:space="preserve">    + Net Ch of Interbank Asset</v>
          </cell>
          <cell r="K14" t="str">
            <v>CF_NET_CHANGES_INTERBANK_ASSETS</v>
          </cell>
          <cell r="L14">
            <v>0</v>
          </cell>
          <cell r="M14" t="str">
            <v>NO</v>
          </cell>
          <cell r="N14" t="str">
            <v xml:space="preserve">  + Change in Loans</v>
          </cell>
          <cell r="O14" t="str">
            <v>CF_CHANGE_IN_LOANS</v>
          </cell>
          <cell r="P14">
            <v>0</v>
          </cell>
          <cell r="Q14" t="str">
            <v>NO</v>
          </cell>
          <cell r="R14" t="str">
            <v xml:space="preserve">    + Net Ch of Interbank Asset</v>
          </cell>
          <cell r="S14" t="str">
            <v>CF_NET_CHANGES_INTERBANK_ASSETS</v>
          </cell>
          <cell r="T14">
            <v>0</v>
          </cell>
          <cell r="U14" t="str">
            <v>NO</v>
          </cell>
          <cell r="V14" t="str">
            <v xml:space="preserve">  + Change in Loans</v>
          </cell>
          <cell r="W14" t="str">
            <v>CF_CHANGE_IN_LOANS</v>
          </cell>
          <cell r="X14">
            <v>0</v>
          </cell>
          <cell r="Y14" t="str">
            <v>NO</v>
          </cell>
          <cell r="Z14" t="str">
            <v xml:space="preserve">  + Other Investing Activities</v>
          </cell>
          <cell r="AA14" t="str">
            <v>CF_OTHER_INV_ACT</v>
          </cell>
          <cell r="AB14">
            <v>0</v>
          </cell>
          <cell r="AC14" t="str">
            <v>NO</v>
          </cell>
          <cell r="AD14" t="str">
            <v xml:space="preserve">  + Prepayments &amp; Others</v>
          </cell>
          <cell r="AE14" t="str">
            <v>CF_PREPAY_OTHER</v>
          </cell>
          <cell r="AF14">
            <v>0</v>
          </cell>
          <cell r="AG14" t="str">
            <v>NO</v>
          </cell>
          <cell r="AH14" t="str">
            <v xml:space="preserve">  + Change in Investments</v>
          </cell>
          <cell r="AI14" t="str">
            <v>CF_DECR_INVEST</v>
          </cell>
          <cell r="AJ14">
            <v>0</v>
          </cell>
          <cell r="AK14" t="str">
            <v>NO</v>
          </cell>
        </row>
        <row r="15">
          <cell r="A15">
            <v>14</v>
          </cell>
          <cell r="B15" t="str">
            <v>Cash from Operating Activities</v>
          </cell>
          <cell r="C15" t="str">
            <v>CF_CASH_FROM_OPER</v>
          </cell>
          <cell r="D15">
            <v>0</v>
          </cell>
          <cell r="E15" t="str">
            <v>BOLD</v>
          </cell>
          <cell r="F15" t="str">
            <v>Cash From Investing Activities</v>
          </cell>
          <cell r="G15" t="str">
            <v>CF_CASH_FROM_INV_ACT</v>
          </cell>
          <cell r="H15">
            <v>0</v>
          </cell>
          <cell r="I15" t="str">
            <v>BOLD</v>
          </cell>
          <cell r="J15" t="str">
            <v xml:space="preserve">    + Net Ch of Interbank Liab</v>
          </cell>
          <cell r="K15" t="str">
            <v>CF_NET_CHANGES_INTERBANK_LIABS</v>
          </cell>
          <cell r="L15">
            <v>0</v>
          </cell>
          <cell r="M15" t="str">
            <v>NO</v>
          </cell>
          <cell r="N15" t="str">
            <v xml:space="preserve">  + Other Investing Activities</v>
          </cell>
          <cell r="O15" t="str">
            <v>CF_OTHER_INV_ACT</v>
          </cell>
          <cell r="P15">
            <v>0</v>
          </cell>
          <cell r="Q15" t="str">
            <v>NO</v>
          </cell>
          <cell r="R15" t="str">
            <v xml:space="preserve">    + Net Ch of Interbank Liab</v>
          </cell>
          <cell r="S15" t="str">
            <v>CF_NET_CHANGES_INTERBANK_LIABS</v>
          </cell>
          <cell r="T15">
            <v>0</v>
          </cell>
          <cell r="U15" t="str">
            <v>NO</v>
          </cell>
          <cell r="V15" t="str">
            <v xml:space="preserve">  + Other Investing Activities</v>
          </cell>
          <cell r="W15" t="str">
            <v>CF_OTHER_INV_ACT</v>
          </cell>
          <cell r="X15">
            <v>0</v>
          </cell>
          <cell r="Y15" t="str">
            <v>NO</v>
          </cell>
          <cell r="Z15" t="str">
            <v>Cash From Investing Activities</v>
          </cell>
          <cell r="AA15" t="str">
            <v>CF_CASH_FROM_INV_ACT</v>
          </cell>
          <cell r="AB15">
            <v>0</v>
          </cell>
          <cell r="AC15" t="str">
            <v>BOLD</v>
          </cell>
          <cell r="AD15" t="str">
            <v xml:space="preserve">  + Accounts Payable &amp; Accruals</v>
          </cell>
          <cell r="AE15" t="str">
            <v>CF_ACCT_PAY_ACCRUAL</v>
          </cell>
          <cell r="AF15">
            <v>0</v>
          </cell>
          <cell r="AG15" t="str">
            <v>NO</v>
          </cell>
          <cell r="AH15" t="str">
            <v xml:space="preserve">  + Change in Notes</v>
          </cell>
          <cell r="AI15" t="str">
            <v>CF_INCR_INVEST</v>
          </cell>
          <cell r="AJ15">
            <v>0</v>
          </cell>
          <cell r="AK15" t="str">
            <v>NO</v>
          </cell>
        </row>
        <row r="16">
          <cell r="A16">
            <v>15</v>
          </cell>
          <cell r="B16">
            <v>0</v>
          </cell>
          <cell r="C16">
            <v>0</v>
          </cell>
          <cell r="D16">
            <v>0</v>
          </cell>
          <cell r="E16" t="str">
            <v>BOLD</v>
          </cell>
          <cell r="H16">
            <v>0</v>
          </cell>
          <cell r="I16" t="str">
            <v>BOLD</v>
          </cell>
          <cell r="J16" t="str">
            <v xml:space="preserve">    + Net Ch in Operating Loans</v>
          </cell>
          <cell r="K16" t="str">
            <v>CF_NET_CHANGES_OPERATING_LOANS</v>
          </cell>
          <cell r="L16">
            <v>0</v>
          </cell>
          <cell r="M16" t="str">
            <v>NO</v>
          </cell>
          <cell r="N16" t="str">
            <v>Cash From Investing Activities</v>
          </cell>
          <cell r="O16" t="str">
            <v>CF_CASH_FROM_INV_ACT</v>
          </cell>
          <cell r="P16">
            <v>0</v>
          </cell>
          <cell r="Q16" t="str">
            <v>BOLD</v>
          </cell>
          <cell r="R16" t="str">
            <v xml:space="preserve">    + Net Ch in Operating Loans</v>
          </cell>
          <cell r="S16" t="str">
            <v>CF_NET_CHANGES_OPERATING_LOANS</v>
          </cell>
          <cell r="T16">
            <v>0</v>
          </cell>
          <cell r="U16" t="str">
            <v>NO</v>
          </cell>
          <cell r="V16" t="str">
            <v>Cash From Investing Activities</v>
          </cell>
          <cell r="W16" t="str">
            <v>CF_CASH_FROM_INV_ACT</v>
          </cell>
          <cell r="X16">
            <v>0</v>
          </cell>
          <cell r="Y16" t="str">
            <v>BOLD</v>
          </cell>
          <cell r="AB16">
            <v>0</v>
          </cell>
          <cell r="AC16" t="str">
            <v>BOLD</v>
          </cell>
          <cell r="AD16" t="str">
            <v xml:space="preserve">  + Accrued Taxes</v>
          </cell>
          <cell r="AE16" t="str">
            <v>CF_ACC_TAX</v>
          </cell>
          <cell r="AF16">
            <v>0</v>
          </cell>
          <cell r="AG16" t="str">
            <v>NO</v>
          </cell>
          <cell r="AH16" t="str">
            <v xml:space="preserve">  + Change in Mortgages</v>
          </cell>
          <cell r="AI16" t="str">
            <v>CF_CHANGE_IN_LOANS</v>
          </cell>
          <cell r="AJ16">
            <v>0</v>
          </cell>
          <cell r="AK16" t="str">
            <v>NO</v>
          </cell>
        </row>
        <row r="17">
          <cell r="A17">
            <v>16</v>
          </cell>
          <cell r="B17" t="str">
            <v>Cash from Investing Activities</v>
          </cell>
          <cell r="C17">
            <v>0</v>
          </cell>
          <cell r="D17">
            <v>0</v>
          </cell>
          <cell r="E17" t="str">
            <v>BOLD</v>
          </cell>
          <cell r="F17" t="str">
            <v>Cash from Financing Activities</v>
          </cell>
          <cell r="H17">
            <v>0</v>
          </cell>
          <cell r="I17" t="str">
            <v>BOLD</v>
          </cell>
          <cell r="J17" t="str">
            <v xml:space="preserve">    + Accrued Interest Receivable</v>
          </cell>
          <cell r="K17" t="str">
            <v>CF_CHANGE_ACCRUED_INT_RECEIVABLE</v>
          </cell>
          <cell r="L17">
            <v>0</v>
          </cell>
          <cell r="M17" t="str">
            <v>NO</v>
          </cell>
          <cell r="N17">
            <v>0</v>
          </cell>
          <cell r="P17">
            <v>0</v>
          </cell>
          <cell r="Q17" t="str">
            <v>BOLD</v>
          </cell>
          <cell r="R17" t="str">
            <v xml:space="preserve">    + Change of Accrued Interest Receivable</v>
          </cell>
          <cell r="S17" t="str">
            <v>CF_CHANGE_ACCRUED_INT_RECEIVABLE</v>
          </cell>
          <cell r="T17">
            <v>0</v>
          </cell>
          <cell r="U17" t="str">
            <v>NO</v>
          </cell>
          <cell r="V17">
            <v>0</v>
          </cell>
          <cell r="X17">
            <v>0</v>
          </cell>
          <cell r="Y17" t="str">
            <v>BOLD</v>
          </cell>
          <cell r="Z17" t="str">
            <v>Cash from Financing Activities</v>
          </cell>
          <cell r="AB17">
            <v>0</v>
          </cell>
          <cell r="AC17" t="str">
            <v>BOLD</v>
          </cell>
          <cell r="AD17" t="str">
            <v xml:space="preserve">  + Change in Other Working Capital</v>
          </cell>
          <cell r="AE17" t="str">
            <v>CF_OTHERS_NET</v>
          </cell>
          <cell r="AF17">
            <v>0</v>
          </cell>
          <cell r="AG17" t="str">
            <v>NO</v>
          </cell>
          <cell r="AH17" t="str">
            <v xml:space="preserve">  + Change in Real Estate Interest</v>
          </cell>
          <cell r="AI17" t="str">
            <v>DEC_INC_RE_INT</v>
          </cell>
          <cell r="AJ17">
            <v>0</v>
          </cell>
          <cell r="AK17" t="str">
            <v>NO</v>
          </cell>
        </row>
        <row r="18">
          <cell r="A18">
            <v>17</v>
          </cell>
          <cell r="B18" t="str">
            <v xml:space="preserve">  + Change in Fixed &amp; Intang</v>
          </cell>
          <cell r="C18" t="str">
            <v>CHG_IN_FXD_&amp;_INTANG_AST_DETAILED</v>
          </cell>
          <cell r="D18">
            <v>0</v>
          </cell>
          <cell r="E18" t="str">
            <v>NO</v>
          </cell>
          <cell r="F18" t="str">
            <v xml:space="preserve">  + Dividends Paid</v>
          </cell>
          <cell r="G18" t="str">
            <v>CF_DVD_PAID</v>
          </cell>
          <cell r="H18">
            <v>0</v>
          </cell>
          <cell r="I18" t="str">
            <v>NO</v>
          </cell>
          <cell r="J18" t="str">
            <v xml:space="preserve">    + Accrued Interest Payable</v>
          </cell>
          <cell r="K18" t="str">
            <v>CF_CHANGE_ACCRUED_INT_PAYABLE</v>
          </cell>
          <cell r="L18">
            <v>0</v>
          </cell>
          <cell r="M18" t="str">
            <v>NO</v>
          </cell>
          <cell r="N18" t="str">
            <v>Cash from Financing Activities</v>
          </cell>
          <cell r="P18">
            <v>0</v>
          </cell>
          <cell r="Q18" t="str">
            <v>BOLD</v>
          </cell>
          <cell r="R18" t="str">
            <v xml:space="preserve">    + Change of Accrued Interest Payable</v>
          </cell>
          <cell r="S18" t="str">
            <v>CF_CHANGE_ACCRUED_INT_PAYABLE</v>
          </cell>
          <cell r="T18">
            <v>0</v>
          </cell>
          <cell r="U18" t="str">
            <v>NO</v>
          </cell>
          <cell r="V18" t="str">
            <v>Cash from Financing Activities</v>
          </cell>
          <cell r="W18">
            <v>0</v>
          </cell>
          <cell r="X18">
            <v>0</v>
          </cell>
          <cell r="Y18" t="str">
            <v>BOLD</v>
          </cell>
          <cell r="Z18" t="str">
            <v xml:space="preserve">  + Dividends Paid</v>
          </cell>
          <cell r="AA18" t="str">
            <v>CF_DVD_PAID</v>
          </cell>
          <cell r="AB18">
            <v>0</v>
          </cell>
          <cell r="AC18" t="str">
            <v>NO</v>
          </cell>
          <cell r="AD18" t="str">
            <v>Cash From Operating Activities</v>
          </cell>
          <cell r="AE18" t="str">
            <v>CF_CASH_FROM_OPER</v>
          </cell>
          <cell r="AF18">
            <v>0</v>
          </cell>
          <cell r="AG18" t="str">
            <v>BOLD</v>
          </cell>
          <cell r="AH18" t="str">
            <v xml:space="preserve">  + Other Investing Activities</v>
          </cell>
          <cell r="AI18" t="str">
            <v>CF_OTHER_INV_ACT</v>
          </cell>
          <cell r="AJ18">
            <v>0</v>
          </cell>
          <cell r="AK18" t="str">
            <v>NO</v>
          </cell>
        </row>
        <row r="19">
          <cell r="A19">
            <v>18</v>
          </cell>
          <cell r="B19" t="str">
            <v xml:space="preserve">    + Disp in Fixed &amp; Intang</v>
          </cell>
          <cell r="C19" t="str">
            <v>DISP_FXD_&amp;_INTANGIBLES_DETAILED</v>
          </cell>
          <cell r="D19">
            <v>0</v>
          </cell>
          <cell r="E19" t="str">
            <v>NO</v>
          </cell>
          <cell r="F19" t="str">
            <v xml:space="preserve">  + Change in Short-Term Borrowings</v>
          </cell>
          <cell r="G19" t="str">
            <v>CF_INCR_ST_BORROW</v>
          </cell>
          <cell r="H19">
            <v>0</v>
          </cell>
          <cell r="I19" t="str">
            <v>NO</v>
          </cell>
          <cell r="J19" t="str">
            <v xml:space="preserve">    + Other Op Assets/Liab</v>
          </cell>
          <cell r="K19" t="str">
            <v>CF_INC_DEC_IN_OT_OP_AST_LIAB</v>
          </cell>
          <cell r="L19">
            <v>0</v>
          </cell>
          <cell r="M19" t="str">
            <v>NO</v>
          </cell>
          <cell r="N19" t="str">
            <v xml:space="preserve">  + Dividends Paid</v>
          </cell>
          <cell r="O19" t="str">
            <v>CF_DVD_PAID</v>
          </cell>
          <cell r="P19">
            <v>0</v>
          </cell>
          <cell r="Q19" t="str">
            <v>NO</v>
          </cell>
          <cell r="R19" t="str">
            <v xml:space="preserve">    + Other Op Assets/Liab</v>
          </cell>
          <cell r="S19" t="str">
            <v>CF_INC_DEC_IN_OT_OP_AST_LIAB</v>
          </cell>
          <cell r="T19">
            <v>0</v>
          </cell>
          <cell r="U19" t="str">
            <v>NO</v>
          </cell>
          <cell r="V19" t="str">
            <v xml:space="preserve">  + Dividends Paid</v>
          </cell>
          <cell r="W19" t="str">
            <v>CF_DVD_PAID</v>
          </cell>
          <cell r="X19">
            <v>0</v>
          </cell>
          <cell r="Y19" t="str">
            <v>NO</v>
          </cell>
          <cell r="Z19" t="str">
            <v xml:space="preserve">  + Change in Short-Term Borrowings</v>
          </cell>
          <cell r="AA19" t="str">
            <v>CF_INCR_ST_BORROW</v>
          </cell>
          <cell r="AB19">
            <v>0</v>
          </cell>
          <cell r="AC19" t="str">
            <v>NO</v>
          </cell>
          <cell r="AD19">
            <v>0</v>
          </cell>
          <cell r="AF19">
            <v>0</v>
          </cell>
          <cell r="AG19" t="str">
            <v>BOLD</v>
          </cell>
          <cell r="AH19" t="str">
            <v>Cash from Investing Activities</v>
          </cell>
          <cell r="AI19" t="str">
            <v>CF_CASH_FROM_INV_ACT</v>
          </cell>
          <cell r="AJ19">
            <v>0</v>
          </cell>
          <cell r="AK19" t="str">
            <v>BOLD</v>
          </cell>
        </row>
        <row r="20">
          <cell r="A20">
            <v>19</v>
          </cell>
          <cell r="B20" t="str">
            <v xml:space="preserve">    + Disp of Fixed Assets</v>
          </cell>
          <cell r="C20" t="str">
            <v>CF_DISPOSAL_OF_FIXED_PROD_ASSETS</v>
          </cell>
          <cell r="D20">
            <v>0</v>
          </cell>
          <cell r="E20" t="str">
            <v>NO</v>
          </cell>
          <cell r="F20" t="str">
            <v xml:space="preserve">  + Increase in Long-Term Borrowings</v>
          </cell>
          <cell r="G20" t="str">
            <v>CF_INCR_LT_BORROW</v>
          </cell>
          <cell r="H20">
            <v>0</v>
          </cell>
          <cell r="I20" t="str">
            <v>NO</v>
          </cell>
          <cell r="J20" t="str">
            <v xml:space="preserve">  + Net Cash From Disc Ops</v>
          </cell>
          <cell r="K20" t="str">
            <v>CF_NET_CASH_DISCONT_OPS_OPER</v>
          </cell>
          <cell r="L20">
            <v>0</v>
          </cell>
          <cell r="M20" t="str">
            <v>NO</v>
          </cell>
          <cell r="N20" t="str">
            <v xml:space="preserve">  + Change in Short-Term Borrowings</v>
          </cell>
          <cell r="O20" t="str">
            <v>CF_INCR_ST_BORROW</v>
          </cell>
          <cell r="P20">
            <v>0</v>
          </cell>
          <cell r="Q20" t="str">
            <v>NO</v>
          </cell>
          <cell r="R20" t="str">
            <v xml:space="preserve">  + Net Cash From Disc Ops</v>
          </cell>
          <cell r="S20" t="str">
            <v>CF_NET_CASH_DISCONT_OPS_OPER</v>
          </cell>
          <cell r="T20">
            <v>0</v>
          </cell>
          <cell r="U20" t="str">
            <v>NO</v>
          </cell>
          <cell r="V20" t="str">
            <v xml:space="preserve">  + Change in Short-Term Borrowings</v>
          </cell>
          <cell r="W20" t="str">
            <v>CF_INCR_ST_BORROW</v>
          </cell>
          <cell r="X20">
            <v>0</v>
          </cell>
          <cell r="Y20" t="str">
            <v>NO</v>
          </cell>
          <cell r="Z20" t="str">
            <v xml:space="preserve">  + Increase in Long-Term Borrowings</v>
          </cell>
          <cell r="AA20" t="str">
            <v>CF_INCR_LT_BORROW</v>
          </cell>
          <cell r="AB20">
            <v>0</v>
          </cell>
          <cell r="AC20" t="str">
            <v>NO</v>
          </cell>
          <cell r="AD20" t="str">
            <v>Cash From Investing Activities</v>
          </cell>
          <cell r="AF20">
            <v>0</v>
          </cell>
          <cell r="AG20" t="str">
            <v>BOLD</v>
          </cell>
          <cell r="AH20">
            <v>0</v>
          </cell>
          <cell r="AJ20">
            <v>0</v>
          </cell>
          <cell r="AK20" t="str">
            <v>BOLD</v>
          </cell>
        </row>
        <row r="21">
          <cell r="A21">
            <v>20</v>
          </cell>
          <cell r="B21" t="str">
            <v xml:space="preserve">    + Disp of Intangible Assets</v>
          </cell>
          <cell r="C21" t="str">
            <v>CF_DISPOSAL_OF_INTANGIBLE_ASSETS</v>
          </cell>
          <cell r="D21">
            <v>0</v>
          </cell>
          <cell r="E21" t="str">
            <v>NO</v>
          </cell>
          <cell r="F21" t="str">
            <v xml:space="preserve">  + Decrease In Long-Term Borrowings</v>
          </cell>
          <cell r="G21" t="str">
            <v>CF_REIMB_LT_BORROW</v>
          </cell>
          <cell r="H21">
            <v>0</v>
          </cell>
          <cell r="I21" t="str">
            <v>NO</v>
          </cell>
          <cell r="J21" t="str">
            <v>Cash from Operating Activities</v>
          </cell>
          <cell r="K21" t="str">
            <v>CF_CASH_FROM_OPER</v>
          </cell>
          <cell r="L21">
            <v>0</v>
          </cell>
          <cell r="M21" t="str">
            <v>BOLD</v>
          </cell>
          <cell r="N21" t="str">
            <v xml:space="preserve">  + Increase in Long-Term Borrowings</v>
          </cell>
          <cell r="O21" t="str">
            <v>CF_INCR_LT_BORROW</v>
          </cell>
          <cell r="P21">
            <v>0</v>
          </cell>
          <cell r="Q21" t="str">
            <v>NO</v>
          </cell>
          <cell r="R21" t="str">
            <v>Cash from Operating Activities</v>
          </cell>
          <cell r="S21" t="str">
            <v>CF_CASH_FROM_OPER</v>
          </cell>
          <cell r="T21">
            <v>0</v>
          </cell>
          <cell r="U21" t="str">
            <v>BOLD</v>
          </cell>
          <cell r="V21" t="str">
            <v xml:space="preserve">  + Increase in Long-Term Borrowings</v>
          </cell>
          <cell r="W21" t="str">
            <v>CF_INCR_LT_BORROW</v>
          </cell>
          <cell r="X21">
            <v>0</v>
          </cell>
          <cell r="Y21" t="str">
            <v>NO</v>
          </cell>
          <cell r="Z21" t="str">
            <v xml:space="preserve">  + Decrease In Long-Term Borrowings</v>
          </cell>
          <cell r="AA21" t="str">
            <v>CF_REIMB_LT_BORROW</v>
          </cell>
          <cell r="AB21">
            <v>0</v>
          </cell>
          <cell r="AC21" t="str">
            <v>NO</v>
          </cell>
          <cell r="AD21" t="str">
            <v xml:space="preserve">  + Additions to Utility Plant Less AFC</v>
          </cell>
          <cell r="AE21" t="str">
            <v>CF_ADD_TO_UTIL_PLANT_EXCEPT_AFC</v>
          </cell>
          <cell r="AF21">
            <v>0</v>
          </cell>
          <cell r="AG21" t="str">
            <v>NO</v>
          </cell>
          <cell r="AH21" t="str">
            <v>Cash from Financing Activities</v>
          </cell>
          <cell r="AJ21">
            <v>0</v>
          </cell>
          <cell r="AK21" t="str">
            <v>BOLD</v>
          </cell>
        </row>
        <row r="22">
          <cell r="A22">
            <v>21</v>
          </cell>
          <cell r="B22" t="str">
            <v xml:space="preserve">    + Acq of Fixed &amp; Intang</v>
          </cell>
          <cell r="C22" t="str">
            <v>ACQUIS_FXD_&amp;_INTANG_DETAILED</v>
          </cell>
          <cell r="D22">
            <v>0</v>
          </cell>
          <cell r="E22" t="str">
            <v>NO</v>
          </cell>
          <cell r="F22" t="str">
            <v xml:space="preserve">  + Increase in Capital Stocks</v>
          </cell>
          <cell r="G22" t="str">
            <v>CF_INCR_CAP_STOCK</v>
          </cell>
          <cell r="H22">
            <v>0</v>
          </cell>
          <cell r="I22" t="str">
            <v>NO</v>
          </cell>
          <cell r="L22">
            <v>0</v>
          </cell>
          <cell r="M22" t="str">
            <v>BOLD</v>
          </cell>
          <cell r="N22" t="str">
            <v xml:space="preserve">  + Decrease In Long-Term Borrowings</v>
          </cell>
          <cell r="O22" t="str">
            <v>CF_REIMB_LT_BORROW</v>
          </cell>
          <cell r="P22">
            <v>0</v>
          </cell>
          <cell r="Q22" t="str">
            <v>NO</v>
          </cell>
          <cell r="T22">
            <v>0</v>
          </cell>
          <cell r="U22" t="str">
            <v>BOLD</v>
          </cell>
          <cell r="V22" t="str">
            <v xml:space="preserve">  + Decrease In Long-Term Borrowings</v>
          </cell>
          <cell r="W22" t="str">
            <v>CF_REIMB_LT_BORROW</v>
          </cell>
          <cell r="X22">
            <v>0</v>
          </cell>
          <cell r="Y22" t="str">
            <v>NO</v>
          </cell>
          <cell r="Z22" t="str">
            <v xml:space="preserve">  + Increase in Capital Stocks</v>
          </cell>
          <cell r="AA22" t="str">
            <v>CF_INCR_CAP_STOCK</v>
          </cell>
          <cell r="AB22">
            <v>0</v>
          </cell>
          <cell r="AC22" t="str">
            <v>NO</v>
          </cell>
          <cell r="AD22" t="str">
            <v xml:space="preserve">  + Changes in Decommissioning Funds</v>
          </cell>
          <cell r="AE22" t="str">
            <v>CF_CHNG_IN_DECOMM_FUND</v>
          </cell>
          <cell r="AF22">
            <v>0</v>
          </cell>
          <cell r="AG22" t="str">
            <v>NO</v>
          </cell>
          <cell r="AH22" t="str">
            <v xml:space="preserve">  + Dividends Paid</v>
          </cell>
          <cell r="AI22" t="str">
            <v>CF_DVD_PAID</v>
          </cell>
          <cell r="AJ22">
            <v>0</v>
          </cell>
          <cell r="AK22" t="str">
            <v>NO</v>
          </cell>
        </row>
        <row r="23">
          <cell r="A23">
            <v>22</v>
          </cell>
          <cell r="B23" t="str">
            <v xml:space="preserve">    + Purchase of Fixed Production Assets</v>
          </cell>
          <cell r="C23" t="str">
            <v>CF_PURCHASE_OF_FIXED_PROD_ASSETS</v>
          </cell>
          <cell r="D23">
            <v>0</v>
          </cell>
          <cell r="E23" t="str">
            <v>NO</v>
          </cell>
          <cell r="F23" t="str">
            <v xml:space="preserve">  + Decrease in Capital Stocks</v>
          </cell>
          <cell r="G23" t="str">
            <v>CF_DECR_CAP_STOCK</v>
          </cell>
          <cell r="H23">
            <v>0</v>
          </cell>
          <cell r="I23" t="str">
            <v>NO</v>
          </cell>
          <cell r="J23" t="str">
            <v>Cash from Investing Activities</v>
          </cell>
          <cell r="L23">
            <v>0</v>
          </cell>
          <cell r="M23" t="str">
            <v>BOLD</v>
          </cell>
          <cell r="N23" t="str">
            <v xml:space="preserve">  + Increase in Capital Stocks</v>
          </cell>
          <cell r="O23" t="str">
            <v>CF_INCR_CAP_STOCK</v>
          </cell>
          <cell r="P23">
            <v>0</v>
          </cell>
          <cell r="Q23" t="str">
            <v>NO</v>
          </cell>
          <cell r="R23" t="str">
            <v>Cash from Investing Activities</v>
          </cell>
          <cell r="T23">
            <v>0</v>
          </cell>
          <cell r="U23" t="str">
            <v>BOLD</v>
          </cell>
          <cell r="V23" t="str">
            <v xml:space="preserve">  + Increase in Capital Stocks</v>
          </cell>
          <cell r="W23" t="str">
            <v>CF_INCR_CAP_STOCK</v>
          </cell>
          <cell r="X23">
            <v>0</v>
          </cell>
          <cell r="Y23" t="str">
            <v>NO</v>
          </cell>
          <cell r="Z23" t="str">
            <v xml:space="preserve">  + Decrease in Capital Stocks</v>
          </cell>
          <cell r="AA23" t="str">
            <v>CF_DECR_CAP_STOCK</v>
          </cell>
          <cell r="AB23">
            <v>0</v>
          </cell>
          <cell r="AC23" t="str">
            <v>NO</v>
          </cell>
          <cell r="AD23" t="str">
            <v xml:space="preserve">  + Non-Utility Cap Expenditure</v>
          </cell>
          <cell r="AE23" t="str">
            <v>NON_UTIL_CAP_EXP</v>
          </cell>
          <cell r="AF23">
            <v>0</v>
          </cell>
          <cell r="AG23" t="str">
            <v>NO</v>
          </cell>
          <cell r="AH23" t="str">
            <v xml:space="preserve">  + Preferred Dividends Other Distributions</v>
          </cell>
          <cell r="AI23" t="str">
            <v>PREF_DVDS_OTH_DIST</v>
          </cell>
          <cell r="AJ23">
            <v>0</v>
          </cell>
          <cell r="AK23" t="str">
            <v>NO</v>
          </cell>
        </row>
        <row r="24">
          <cell r="A24">
            <v>23</v>
          </cell>
          <cell r="B24" t="str">
            <v xml:space="preserve">    + Acq of Intangible Assets</v>
          </cell>
          <cell r="C24" t="str">
            <v>CF_ACQUISITION_OF_INTANG_ASSETS</v>
          </cell>
          <cell r="D24">
            <v>0</v>
          </cell>
          <cell r="E24" t="str">
            <v>NO</v>
          </cell>
          <cell r="F24" t="str">
            <v xml:space="preserve">  + Other Financing Activities</v>
          </cell>
          <cell r="G24" t="str">
            <v>CF_OTHER_FNC_ACT</v>
          </cell>
          <cell r="H24">
            <v>0</v>
          </cell>
          <cell r="I24" t="str">
            <v>NO</v>
          </cell>
          <cell r="J24" t="str">
            <v xml:space="preserve">  + Net Change in Fixed Assets</v>
          </cell>
          <cell r="K24" t="str">
            <v>CHG_IN_FXD_&amp;_INTANG_AST_DETAILED</v>
          </cell>
          <cell r="L24">
            <v>0</v>
          </cell>
          <cell r="M24" t="str">
            <v>NO</v>
          </cell>
          <cell r="N24" t="str">
            <v xml:space="preserve">  + Decrease in Capital Stocks</v>
          </cell>
          <cell r="O24" t="str">
            <v>CF_DECR_CAP_STOCK</v>
          </cell>
          <cell r="P24">
            <v>0</v>
          </cell>
          <cell r="Q24" t="str">
            <v>NO</v>
          </cell>
          <cell r="R24" t="str">
            <v xml:space="preserve">  + Net Change in Fixed Assets</v>
          </cell>
          <cell r="S24" t="str">
            <v>CHG_IN_FXD_&amp;_INTANG_AST_DETAILED</v>
          </cell>
          <cell r="T24">
            <v>0</v>
          </cell>
          <cell r="U24" t="str">
            <v>NO</v>
          </cell>
          <cell r="V24" t="str">
            <v xml:space="preserve">  + Decrease in Capital Stocks</v>
          </cell>
          <cell r="W24" t="str">
            <v>CF_DECR_CAP_STOCK</v>
          </cell>
          <cell r="X24">
            <v>0</v>
          </cell>
          <cell r="Y24" t="str">
            <v>NO</v>
          </cell>
          <cell r="Z24" t="str">
            <v xml:space="preserve">  + Change in Insurance Reserves</v>
          </cell>
          <cell r="AA24" t="str">
            <v>CF_INCR_DECR_INSUR_RSRV</v>
          </cell>
          <cell r="AB24">
            <v>0</v>
          </cell>
          <cell r="AC24" t="str">
            <v>NO</v>
          </cell>
          <cell r="AD24" t="str">
            <v xml:space="preserve">  + Disposal of Fixed Assets</v>
          </cell>
          <cell r="AE24" t="str">
            <v>CF_DISP_FIX_ASSET</v>
          </cell>
          <cell r="AF24">
            <v>0</v>
          </cell>
          <cell r="AG24" t="str">
            <v>NO</v>
          </cell>
          <cell r="AH24" t="str">
            <v xml:space="preserve">  + Proceeds from Repayments of Borrowings - Detailed</v>
          </cell>
          <cell r="AI24" t="str">
            <v>PROC_FR_REPAYMNTS_BOR_DETAILED</v>
          </cell>
          <cell r="AJ24">
            <v>0</v>
          </cell>
          <cell r="AK24" t="str">
            <v>NO</v>
          </cell>
        </row>
        <row r="25">
          <cell r="A25">
            <v>24</v>
          </cell>
          <cell r="B25" t="str">
            <v xml:space="preserve">  + Net Change in LT Investment</v>
          </cell>
          <cell r="C25" t="str">
            <v>NET_CHG_IN_LT_INVEST_DETAILED</v>
          </cell>
          <cell r="D25">
            <v>0</v>
          </cell>
          <cell r="E25" t="str">
            <v>NO</v>
          </cell>
          <cell r="F25" t="str">
            <v>Cash from Financing Activities</v>
          </cell>
          <cell r="G25" t="str">
            <v>CF_CASH_FROM_FNC_ACT</v>
          </cell>
          <cell r="H25">
            <v>0</v>
          </cell>
          <cell r="I25" t="str">
            <v>BOLD</v>
          </cell>
          <cell r="J25" t="str">
            <v xml:space="preserve">    + Disposal of Fixed Assets</v>
          </cell>
          <cell r="K25" t="str">
            <v>CF_DISP_FIX_ASSET</v>
          </cell>
          <cell r="L25">
            <v>0</v>
          </cell>
          <cell r="M25" t="str">
            <v>NO</v>
          </cell>
          <cell r="N25" t="str">
            <v xml:space="preserve">  + Change in Deposits</v>
          </cell>
          <cell r="O25" t="str">
            <v>CF_INCR_DECR_DPST</v>
          </cell>
          <cell r="P25">
            <v>0</v>
          </cell>
          <cell r="Q25" t="str">
            <v>NO</v>
          </cell>
          <cell r="R25" t="str">
            <v xml:space="preserve">    + Disp of fixed asst</v>
          </cell>
          <cell r="S25" t="str">
            <v>CF_DISP_FIX_ASSET</v>
          </cell>
          <cell r="T25">
            <v>0</v>
          </cell>
          <cell r="U25" t="str">
            <v>NO</v>
          </cell>
          <cell r="V25" t="str">
            <v xml:space="preserve">  + Increase(Decrease) in Deposits</v>
          </cell>
          <cell r="W25" t="str">
            <v>CF_INCR_DECR_DPST</v>
          </cell>
          <cell r="X25">
            <v>0</v>
          </cell>
          <cell r="Y25" t="str">
            <v>NO</v>
          </cell>
          <cell r="Z25" t="str">
            <v xml:space="preserve">  + Other Financing Activities</v>
          </cell>
          <cell r="AA25" t="str">
            <v>CF_OTHER_FNC_ACT</v>
          </cell>
          <cell r="AB25">
            <v>0</v>
          </cell>
          <cell r="AC25" t="str">
            <v>NO</v>
          </cell>
          <cell r="AD25" t="str">
            <v xml:space="preserve">  + Capital Expenditures</v>
          </cell>
          <cell r="AE25" t="str">
            <v>CF_CAP_EXPEND_PRPTY_ADD</v>
          </cell>
          <cell r="AF25">
            <v>0</v>
          </cell>
          <cell r="AG25" t="str">
            <v>NO</v>
          </cell>
          <cell r="AH25" t="str">
            <v xml:space="preserve">    + Change in Short-Term Borrowings</v>
          </cell>
          <cell r="AI25" t="str">
            <v>CF_INCR_ST_BORROW</v>
          </cell>
          <cell r="AJ25">
            <v>0</v>
          </cell>
          <cell r="AK25" t="str">
            <v>NO</v>
          </cell>
        </row>
        <row r="26">
          <cell r="A26">
            <v>25</v>
          </cell>
          <cell r="B26" t="str">
            <v xml:space="preserve">    + Dec in LT Investment</v>
          </cell>
          <cell r="C26" t="str">
            <v>CF_DECR_INVEST</v>
          </cell>
          <cell r="D26">
            <v>0</v>
          </cell>
          <cell r="E26" t="str">
            <v>NO</v>
          </cell>
          <cell r="F26" t="str">
            <v>Net Changes in Cash</v>
          </cell>
          <cell r="G26" t="str">
            <v>CF_NET_CHNG_CASH</v>
          </cell>
          <cell r="H26">
            <v>0</v>
          </cell>
          <cell r="I26" t="str">
            <v>BOLD</v>
          </cell>
          <cell r="J26" t="str">
            <v xml:space="preserve">    + Capital Expenditures</v>
          </cell>
          <cell r="K26" t="str">
            <v>CF_CAP_EXPEND_PRPTY_ADD</v>
          </cell>
          <cell r="L26">
            <v>0</v>
          </cell>
          <cell r="M26" t="str">
            <v>NO</v>
          </cell>
          <cell r="N26" t="str">
            <v xml:space="preserve">  + Other Financing Activities</v>
          </cell>
          <cell r="O26" t="str">
            <v>CF_OTHER_FNC_ACT</v>
          </cell>
          <cell r="P26">
            <v>0</v>
          </cell>
          <cell r="Q26" t="str">
            <v>NO</v>
          </cell>
          <cell r="R26" t="str">
            <v xml:space="preserve">    + Capital Expenditures</v>
          </cell>
          <cell r="S26" t="str">
            <v>CF_CAP_EXPEND_PRPTY_ADD</v>
          </cell>
          <cell r="T26">
            <v>0</v>
          </cell>
          <cell r="U26" t="str">
            <v>NO</v>
          </cell>
          <cell r="V26" t="str">
            <v xml:space="preserve">  + Other Financing Activities</v>
          </cell>
          <cell r="W26" t="str">
            <v>CF_OTHER_FNC_ACT</v>
          </cell>
          <cell r="X26">
            <v>0</v>
          </cell>
          <cell r="Y26" t="str">
            <v>NO</v>
          </cell>
          <cell r="Z26" t="str">
            <v>Cash from Financing Activities</v>
          </cell>
          <cell r="AA26" t="str">
            <v>CF_CASH_FROM_FNC_ACT</v>
          </cell>
          <cell r="AB26">
            <v>0</v>
          </cell>
          <cell r="AC26" t="str">
            <v>BOLD</v>
          </cell>
          <cell r="AD26" t="str">
            <v xml:space="preserve">  + Increase in Investments</v>
          </cell>
          <cell r="AE26" t="str">
            <v>CF_INCR_INVEST</v>
          </cell>
          <cell r="AF26">
            <v>0</v>
          </cell>
          <cell r="AG26" t="str">
            <v>NO</v>
          </cell>
          <cell r="AH26" t="str">
            <v xml:space="preserve">    + Change in Unsecured Debt</v>
          </cell>
          <cell r="AI26" t="str">
            <v>CF_INCR_LT_BORROW</v>
          </cell>
          <cell r="AJ26">
            <v>0</v>
          </cell>
          <cell r="AK26" t="str">
            <v>NO</v>
          </cell>
        </row>
        <row r="27">
          <cell r="A27">
            <v>26</v>
          </cell>
          <cell r="B27" t="str">
            <v xml:space="preserve">    + Inc in LT Investment</v>
          </cell>
          <cell r="C27" t="str">
            <v>CF_INCR_INVEST</v>
          </cell>
          <cell r="D27">
            <v>0</v>
          </cell>
          <cell r="E27" t="str">
            <v>NO</v>
          </cell>
          <cell r="H27">
            <v>0</v>
          </cell>
          <cell r="I27" t="str">
            <v>BOLD</v>
          </cell>
          <cell r="J27" t="str">
            <v xml:space="preserve">  + Net Change in Investments</v>
          </cell>
          <cell r="K27" t="str">
            <v>NET_CHG_IN_LT_INVEST_DETAILED</v>
          </cell>
          <cell r="L27">
            <v>0</v>
          </cell>
          <cell r="M27" t="str">
            <v>NO</v>
          </cell>
          <cell r="N27" t="str">
            <v>Cash from Financing Activities</v>
          </cell>
          <cell r="O27" t="str">
            <v>CF_CASH_FROM_FNC_ACT</v>
          </cell>
          <cell r="P27">
            <v>0</v>
          </cell>
          <cell r="Q27" t="str">
            <v>BOLD</v>
          </cell>
          <cell r="R27" t="str">
            <v xml:space="preserve">  + Net Change in Investments</v>
          </cell>
          <cell r="S27" t="str">
            <v>NET_CHG_IN_LT_INVEST_DETAILED</v>
          </cell>
          <cell r="T27">
            <v>0</v>
          </cell>
          <cell r="U27" t="str">
            <v>NO</v>
          </cell>
          <cell r="V27" t="str">
            <v>Cash from Financing Activities</v>
          </cell>
          <cell r="W27" t="str">
            <v>CF_CASH_FROM_FNC_ACT</v>
          </cell>
          <cell r="X27">
            <v>0</v>
          </cell>
          <cell r="Y27" t="str">
            <v>BOLD</v>
          </cell>
          <cell r="Z27" t="str">
            <v>Net Changes in Cash</v>
          </cell>
          <cell r="AA27" t="str">
            <v>CF_NET_CHNG_CASH</v>
          </cell>
          <cell r="AB27">
            <v>0</v>
          </cell>
          <cell r="AC27" t="str">
            <v>BOLD</v>
          </cell>
          <cell r="AD27" t="str">
            <v xml:space="preserve">  + Decrease in Investments</v>
          </cell>
          <cell r="AE27" t="str">
            <v>CF_DECR_INVEST</v>
          </cell>
          <cell r="AF27">
            <v>0</v>
          </cell>
          <cell r="AG27" t="str">
            <v>NO</v>
          </cell>
          <cell r="AH27" t="str">
            <v xml:space="preserve">    + Change in Secured Debt</v>
          </cell>
          <cell r="AI27" t="str">
            <v>CF_REIMB_LT_BORROW</v>
          </cell>
          <cell r="AJ27">
            <v>0</v>
          </cell>
          <cell r="AK27" t="str">
            <v>NO</v>
          </cell>
        </row>
        <row r="28">
          <cell r="A28">
            <v>27</v>
          </cell>
          <cell r="B28" t="str">
            <v xml:space="preserve">  + Net Cash From Acq &amp; Div</v>
          </cell>
          <cell r="C28" t="str">
            <v>CF_NT_CSH_RCVD_PD_FOR_ACQUIS_DIV</v>
          </cell>
          <cell r="D28">
            <v>0</v>
          </cell>
          <cell r="E28" t="str">
            <v>NO</v>
          </cell>
          <cell r="F28" t="str">
            <v>Reference Items</v>
          </cell>
          <cell r="H28">
            <v>0</v>
          </cell>
          <cell r="I28" t="str">
            <v>BOLD</v>
          </cell>
          <cell r="J28" t="str">
            <v xml:space="preserve">    + Decrease in Investments</v>
          </cell>
          <cell r="K28" t="str">
            <v>CF_DECR_INVEST</v>
          </cell>
          <cell r="L28">
            <v>0</v>
          </cell>
          <cell r="M28" t="str">
            <v>NO</v>
          </cell>
          <cell r="N28" t="str">
            <v>Net Changes in Cash</v>
          </cell>
          <cell r="O28" t="str">
            <v>CF_NET_CHNG_CASH</v>
          </cell>
          <cell r="P28">
            <v>0</v>
          </cell>
          <cell r="Q28" t="str">
            <v>BOLD</v>
          </cell>
          <cell r="R28" t="str">
            <v xml:space="preserve">    + Decrease in Investments</v>
          </cell>
          <cell r="S28" t="str">
            <v>CF_DECR_INVEST</v>
          </cell>
          <cell r="T28">
            <v>0</v>
          </cell>
          <cell r="U28" t="str">
            <v>NO</v>
          </cell>
          <cell r="V28" t="str">
            <v>Net Changes in Cash</v>
          </cell>
          <cell r="W28" t="str">
            <v>CF_NET_CHNG_CASH</v>
          </cell>
          <cell r="X28">
            <v>0</v>
          </cell>
          <cell r="Y28" t="str">
            <v>BOLD</v>
          </cell>
          <cell r="AB28">
            <v>0</v>
          </cell>
          <cell r="AC28" t="str">
            <v>BOLD</v>
          </cell>
          <cell r="AD28" t="str">
            <v xml:space="preserve">  + Other Investing Activities</v>
          </cell>
          <cell r="AE28" t="str">
            <v>CF_OTHER_INV_ACT</v>
          </cell>
          <cell r="AF28">
            <v>0</v>
          </cell>
          <cell r="AG28" t="str">
            <v>NO</v>
          </cell>
          <cell r="AH28" t="str">
            <v xml:space="preserve">  + Increase in Capital Stocks</v>
          </cell>
          <cell r="AI28" t="str">
            <v>CF_INCR_CAP_STOCK</v>
          </cell>
          <cell r="AJ28">
            <v>0</v>
          </cell>
          <cell r="AK28" t="str">
            <v>NO</v>
          </cell>
        </row>
        <row r="29">
          <cell r="A29">
            <v>28</v>
          </cell>
          <cell r="B29" t="str">
            <v xml:space="preserve">    + Cash from Divestitures</v>
          </cell>
          <cell r="C29" t="str">
            <v>CF_CASH_FOR_DIVESTITURES</v>
          </cell>
          <cell r="D29">
            <v>0</v>
          </cell>
          <cell r="E29" t="str">
            <v>NO</v>
          </cell>
          <cell r="F29" t="str">
            <v>EBITDA</v>
          </cell>
          <cell r="G29" t="str">
            <v>EBITDA</v>
          </cell>
          <cell r="H29">
            <v>0</v>
          </cell>
          <cell r="I29" t="str">
            <v>BOLD</v>
          </cell>
          <cell r="J29" t="str">
            <v xml:space="preserve">    + Dec in HTM Investments</v>
          </cell>
          <cell r="K29" t="str">
            <v>CF_PROCEEDS_HTM_INVESTMENTS</v>
          </cell>
          <cell r="L29">
            <v>0</v>
          </cell>
          <cell r="M29" t="str">
            <v>NO</v>
          </cell>
          <cell r="P29">
            <v>0</v>
          </cell>
          <cell r="Q29" t="str">
            <v>BOLD</v>
          </cell>
          <cell r="R29" t="str">
            <v xml:space="preserve">    + Dec in HTM Investments</v>
          </cell>
          <cell r="S29" t="str">
            <v>CF_PROCEEDS_HTM_INVESTMENTS</v>
          </cell>
          <cell r="T29">
            <v>0</v>
          </cell>
          <cell r="U29" t="str">
            <v>NO</v>
          </cell>
          <cell r="X29">
            <v>0</v>
          </cell>
          <cell r="Y29" t="str">
            <v>BOLD</v>
          </cell>
          <cell r="Z29" t="str">
            <v>Reference Items</v>
          </cell>
          <cell r="AB29">
            <v>0</v>
          </cell>
          <cell r="AC29" t="str">
            <v>BOLD</v>
          </cell>
          <cell r="AD29" t="str">
            <v>Cash from Investing Activities</v>
          </cell>
          <cell r="AE29" t="str">
            <v>CF_CASH_FROM_INV_ACT</v>
          </cell>
          <cell r="AF29">
            <v>0</v>
          </cell>
          <cell r="AG29" t="str">
            <v>BOLD</v>
          </cell>
          <cell r="AH29" t="str">
            <v xml:space="preserve">  + Decrease in Capital Stocks</v>
          </cell>
          <cell r="AI29" t="str">
            <v>CF_DECR_CAP_STOCK</v>
          </cell>
          <cell r="AJ29">
            <v>0</v>
          </cell>
          <cell r="AK29" t="str">
            <v>NO</v>
          </cell>
        </row>
        <row r="30">
          <cell r="A30">
            <v>29</v>
          </cell>
          <cell r="B30" t="str">
            <v xml:space="preserve">    + Cash for Acq of Subs</v>
          </cell>
          <cell r="C30" t="str">
            <v>CF_CASH_FOR_ACQUIS_SUBSIDIARIES</v>
          </cell>
          <cell r="D30">
            <v>0</v>
          </cell>
          <cell r="E30" t="str">
            <v>NO</v>
          </cell>
          <cell r="F30" t="str">
            <v>Trailing 12M EBITDA Margin</v>
          </cell>
          <cell r="G30" t="str">
            <v>EBITDA_MARGIN</v>
          </cell>
          <cell r="H30">
            <v>0</v>
          </cell>
          <cell r="I30" t="str">
            <v>BOLD</v>
          </cell>
          <cell r="J30" t="str">
            <v xml:space="preserve">    + Dec in AFS Investments</v>
          </cell>
          <cell r="K30" t="str">
            <v>CF_PROCEEDS_AFS_INVESTMENTS</v>
          </cell>
          <cell r="L30">
            <v>0</v>
          </cell>
          <cell r="M30" t="str">
            <v>NO</v>
          </cell>
          <cell r="N30" t="str">
            <v>Reference Items</v>
          </cell>
          <cell r="P30">
            <v>0</v>
          </cell>
          <cell r="Q30" t="str">
            <v>BOLD</v>
          </cell>
          <cell r="R30" t="str">
            <v xml:space="preserve">    + Dec in AFS Investments</v>
          </cell>
          <cell r="S30" t="str">
            <v>CF_PROCEEDS_AFS_INVESTMENTS</v>
          </cell>
          <cell r="T30">
            <v>0</v>
          </cell>
          <cell r="U30" t="str">
            <v>NO</v>
          </cell>
          <cell r="V30" t="str">
            <v>Reference Items</v>
          </cell>
          <cell r="X30">
            <v>0</v>
          </cell>
          <cell r="Y30" t="str">
            <v>BOLD</v>
          </cell>
          <cell r="Z30" t="str">
            <v>Cash Paid for Taxes</v>
          </cell>
          <cell r="AA30" t="str">
            <v>CF_CASH_PAID_FOR_TAX</v>
          </cell>
          <cell r="AB30">
            <v>0</v>
          </cell>
          <cell r="AC30" t="str">
            <v>BOLD</v>
          </cell>
          <cell r="AF30">
            <v>0</v>
          </cell>
          <cell r="AG30" t="str">
            <v>BOLD</v>
          </cell>
          <cell r="AH30" t="str">
            <v xml:space="preserve">  + Other Financing Activities</v>
          </cell>
          <cell r="AI30" t="str">
            <v>CF_OTHER_FNC_ACT</v>
          </cell>
          <cell r="AJ30">
            <v>0</v>
          </cell>
          <cell r="AK30" t="str">
            <v>NO</v>
          </cell>
        </row>
        <row r="31">
          <cell r="A31">
            <v>30</v>
          </cell>
          <cell r="B31" t="str">
            <v xml:space="preserve">    + Cash for JVs</v>
          </cell>
          <cell r="C31" t="str">
            <v>CF_CASH_FOR_JOINT_VENTURES_ASSOC</v>
          </cell>
          <cell r="D31">
            <v>0</v>
          </cell>
          <cell r="E31" t="str">
            <v>NO</v>
          </cell>
          <cell r="F31" t="str">
            <v>Cash Paid for Taxes</v>
          </cell>
          <cell r="G31" t="str">
            <v>CF_CASH_PAID_FOR_TAX</v>
          </cell>
          <cell r="H31">
            <v>0</v>
          </cell>
          <cell r="I31" t="str">
            <v>BOLD</v>
          </cell>
          <cell r="J31" t="str">
            <v xml:space="preserve">    + Dec in Other Investments</v>
          </cell>
          <cell r="K31" t="str">
            <v>CF_PROCEEDS_OTHER_INVESTMENTS</v>
          </cell>
          <cell r="L31">
            <v>0</v>
          </cell>
          <cell r="M31" t="str">
            <v>NO</v>
          </cell>
          <cell r="N31" t="str">
            <v>Cash Paid for Taxes</v>
          </cell>
          <cell r="O31" t="str">
            <v>CF_CASH_PAID_FOR_TAX</v>
          </cell>
          <cell r="P31">
            <v>0</v>
          </cell>
          <cell r="Q31" t="str">
            <v>BOLD</v>
          </cell>
          <cell r="R31" t="str">
            <v xml:space="preserve">    + Dec in Other Investments</v>
          </cell>
          <cell r="S31" t="str">
            <v>CF_PROCEEDS_OTHER_INVESTMENTS</v>
          </cell>
          <cell r="T31">
            <v>0</v>
          </cell>
          <cell r="U31" t="str">
            <v>NO</v>
          </cell>
          <cell r="V31" t="str">
            <v>Cash Paid for Taxes</v>
          </cell>
          <cell r="W31" t="str">
            <v>CF_CASH_PAID_FOR_TAX</v>
          </cell>
          <cell r="X31">
            <v>0</v>
          </cell>
          <cell r="Y31" t="str">
            <v>BOLD</v>
          </cell>
          <cell r="Z31" t="str">
            <v>Cash Paid for Interest</v>
          </cell>
          <cell r="AA31" t="str">
            <v>CF_ACT_CASH_PAID_FOR_INT_DEBT</v>
          </cell>
          <cell r="AB31">
            <v>0</v>
          </cell>
          <cell r="AC31" t="str">
            <v>BOLD</v>
          </cell>
          <cell r="AD31" t="str">
            <v>Cash from Financing Activities</v>
          </cell>
          <cell r="AF31">
            <v>0</v>
          </cell>
          <cell r="AG31" t="str">
            <v>BOLD</v>
          </cell>
          <cell r="AH31" t="str">
            <v>Cash from Financing Activities</v>
          </cell>
          <cell r="AI31" t="str">
            <v>CF_CASH_FROM_FNC_ACT</v>
          </cell>
          <cell r="AJ31">
            <v>0</v>
          </cell>
          <cell r="AK31" t="str">
            <v>BOLD</v>
          </cell>
        </row>
        <row r="32">
          <cell r="A32">
            <v>31</v>
          </cell>
          <cell r="B32" t="str">
            <v xml:space="preserve">  + Other Investing Activities</v>
          </cell>
          <cell r="C32" t="str">
            <v>OTHER_INVESTING_ACT_DETAILED</v>
          </cell>
          <cell r="D32">
            <v>0</v>
          </cell>
          <cell r="E32" t="str">
            <v>NO</v>
          </cell>
          <cell r="F32" t="str">
            <v>Cash Paid for Interest</v>
          </cell>
          <cell r="G32" t="str">
            <v>CF_ACT_CASH_PAID_FOR_INT_DEBT</v>
          </cell>
          <cell r="H32">
            <v>0</v>
          </cell>
          <cell r="I32" t="str">
            <v>BOLD</v>
          </cell>
          <cell r="J32" t="str">
            <v xml:space="preserve">    + Increase in Investments</v>
          </cell>
          <cell r="K32" t="str">
            <v>CF_INCR_INVEST</v>
          </cell>
          <cell r="L32">
            <v>0</v>
          </cell>
          <cell r="M32" t="str">
            <v>NO</v>
          </cell>
          <cell r="N32" t="str">
            <v>Cash Paid for Interest</v>
          </cell>
          <cell r="O32" t="str">
            <v>CF_ACT_CASH_PAID_FOR_INT_DEBT</v>
          </cell>
          <cell r="P32">
            <v>0</v>
          </cell>
          <cell r="Q32" t="str">
            <v>BOLD</v>
          </cell>
          <cell r="R32" t="str">
            <v xml:space="preserve">    + Increase in Investments</v>
          </cell>
          <cell r="S32" t="str">
            <v>CF_INCR_INVEST</v>
          </cell>
          <cell r="T32">
            <v>0</v>
          </cell>
          <cell r="U32" t="str">
            <v>NO</v>
          </cell>
          <cell r="V32" t="str">
            <v>Cash Paid for Interest</v>
          </cell>
          <cell r="W32" t="str">
            <v>CF_ACT_CASH_PAID_FOR_INT_DEBT</v>
          </cell>
          <cell r="X32">
            <v>0</v>
          </cell>
          <cell r="Y32" t="str">
            <v>BOLD</v>
          </cell>
          <cell r="Z32" t="str">
            <v>Interest Received</v>
          </cell>
          <cell r="AA32" t="str">
            <v>CF_INTEREST_RECEIVED</v>
          </cell>
          <cell r="AB32">
            <v>0</v>
          </cell>
          <cell r="AC32" t="str">
            <v>BOLD</v>
          </cell>
          <cell r="AD32" t="str">
            <v xml:space="preserve">  + Dividends Paid</v>
          </cell>
          <cell r="AE32" t="str">
            <v>CF_DVD_PAID</v>
          </cell>
          <cell r="AF32">
            <v>0</v>
          </cell>
          <cell r="AG32" t="str">
            <v>NO</v>
          </cell>
          <cell r="AH32" t="str">
            <v>Net Changes in Cash</v>
          </cell>
          <cell r="AI32" t="str">
            <v>CF_NET_CHNG_CASH</v>
          </cell>
          <cell r="AJ32">
            <v>0</v>
          </cell>
          <cell r="AK32" t="str">
            <v>BOLD</v>
          </cell>
        </row>
        <row r="33">
          <cell r="A33">
            <v>32</v>
          </cell>
          <cell r="B33" t="str">
            <v xml:space="preserve">  + Net Cash From Disc Ops</v>
          </cell>
          <cell r="C33" t="str">
            <v>CF_NET_CASH_DISCONTINUED_OPS_INV</v>
          </cell>
          <cell r="D33">
            <v>0</v>
          </cell>
          <cell r="E33" t="str">
            <v>NO</v>
          </cell>
          <cell r="F33" t="str">
            <v>Interest Received</v>
          </cell>
          <cell r="G33" t="str">
            <v>CF_INTEREST_RECEIVED</v>
          </cell>
          <cell r="H33">
            <v>0</v>
          </cell>
          <cell r="I33" t="str">
            <v>BOLD</v>
          </cell>
          <cell r="J33" t="str">
            <v xml:space="preserve">    + Inc in HTM Investments</v>
          </cell>
          <cell r="K33" t="str">
            <v>CF_PURCHASE_HTM_INVESTMENTS</v>
          </cell>
          <cell r="L33">
            <v>0</v>
          </cell>
          <cell r="M33" t="str">
            <v>NO</v>
          </cell>
          <cell r="N33" t="str">
            <v>Interest Received</v>
          </cell>
          <cell r="O33" t="str">
            <v>CF_INTEREST_RECEIVED</v>
          </cell>
          <cell r="P33">
            <v>0</v>
          </cell>
          <cell r="Q33" t="str">
            <v>BOLD</v>
          </cell>
          <cell r="R33" t="str">
            <v xml:space="preserve">    + Inc in HTM Investments</v>
          </cell>
          <cell r="S33" t="str">
            <v>CF_PURCHASE_HTM_INVESTMENTS</v>
          </cell>
          <cell r="T33">
            <v>0</v>
          </cell>
          <cell r="U33" t="str">
            <v>NO</v>
          </cell>
          <cell r="V33" t="str">
            <v>Interest Received</v>
          </cell>
          <cell r="W33" t="str">
            <v>CF_INTEREST_RECEIVED</v>
          </cell>
          <cell r="X33">
            <v>0</v>
          </cell>
          <cell r="Y33" t="str">
            <v>BOLD</v>
          </cell>
          <cell r="Z33" t="str">
            <v>Net Cash Paid for Acquisitions</v>
          </cell>
          <cell r="AA33" t="str">
            <v>CF_NET_CASH_PAID_FOR_AQUIS</v>
          </cell>
          <cell r="AB33">
            <v>0</v>
          </cell>
          <cell r="AC33" t="str">
            <v>BOLD</v>
          </cell>
          <cell r="AD33" t="str">
            <v xml:space="preserve">  + Change in Short-Term Borrowings</v>
          </cell>
          <cell r="AE33" t="str">
            <v>CF_INCR_ST_BORROW</v>
          </cell>
          <cell r="AF33">
            <v>0</v>
          </cell>
          <cell r="AG33" t="str">
            <v>NO</v>
          </cell>
          <cell r="AJ33">
            <v>0</v>
          </cell>
          <cell r="AK33" t="str">
            <v>BOLD</v>
          </cell>
        </row>
        <row r="34">
          <cell r="A34">
            <v>33</v>
          </cell>
          <cell r="B34" t="str">
            <v>Cash from Investing Activities</v>
          </cell>
          <cell r="C34" t="str">
            <v>CF_CASH_FROM_INV_ACT</v>
          </cell>
          <cell r="D34">
            <v>0</v>
          </cell>
          <cell r="E34" t="str">
            <v>BOLD</v>
          </cell>
          <cell r="F34" t="str">
            <v>Net Cash Paid for Acquisitions</v>
          </cell>
          <cell r="G34" t="str">
            <v>CF_NET_CASH_PAID_FOR_AQUIS</v>
          </cell>
          <cell r="H34">
            <v>0</v>
          </cell>
          <cell r="I34" t="str">
            <v>BOLD</v>
          </cell>
          <cell r="J34" t="str">
            <v xml:space="preserve">    + Inc in AFS Investments</v>
          </cell>
          <cell r="K34" t="str">
            <v>CF_PURCHASE_AFS_INVESTMENTS</v>
          </cell>
          <cell r="L34">
            <v>0</v>
          </cell>
          <cell r="M34" t="str">
            <v>NO</v>
          </cell>
          <cell r="N34" t="str">
            <v>Net Cash Paid for Acquisitions</v>
          </cell>
          <cell r="O34" t="str">
            <v>CF_NET_CASH_PAID_FOR_AQUIS</v>
          </cell>
          <cell r="P34">
            <v>0</v>
          </cell>
          <cell r="Q34" t="str">
            <v>BOLD</v>
          </cell>
          <cell r="R34" t="str">
            <v xml:space="preserve">    + Inc in AFS Investments</v>
          </cell>
          <cell r="S34" t="str">
            <v>CF_PURCHASE_AFS_INVESTMENTS</v>
          </cell>
          <cell r="T34">
            <v>0</v>
          </cell>
          <cell r="U34" t="str">
            <v>NO</v>
          </cell>
          <cell r="V34" t="str">
            <v>Net Cash Paid for Acquisitions</v>
          </cell>
          <cell r="W34" t="str">
            <v>CF_NET_CASH_PAID_FOR_AQUIS</v>
          </cell>
          <cell r="X34">
            <v>0</v>
          </cell>
          <cell r="Y34" t="str">
            <v>BOLD</v>
          </cell>
          <cell r="Z34" t="str">
            <v>Free Cash Flow</v>
          </cell>
          <cell r="AA34" t="str">
            <v>CF_FREE_CASH_FLOW</v>
          </cell>
          <cell r="AB34">
            <v>0</v>
          </cell>
          <cell r="AC34" t="str">
            <v>BOLD</v>
          </cell>
          <cell r="AD34" t="str">
            <v xml:space="preserve">  + Increase in Long-Term Borrowings</v>
          </cell>
          <cell r="AE34" t="str">
            <v>CF_INCR_LT_BORROW</v>
          </cell>
          <cell r="AF34">
            <v>0</v>
          </cell>
          <cell r="AG34" t="str">
            <v>NO</v>
          </cell>
          <cell r="AH34" t="str">
            <v>Reference Items</v>
          </cell>
          <cell r="AJ34">
            <v>0</v>
          </cell>
          <cell r="AK34" t="str">
            <v>BOLD</v>
          </cell>
        </row>
        <row r="35">
          <cell r="A35">
            <v>34</v>
          </cell>
          <cell r="B35">
            <v>0</v>
          </cell>
          <cell r="C35">
            <v>0</v>
          </cell>
          <cell r="D35">
            <v>0</v>
          </cell>
          <cell r="E35" t="str">
            <v>BOLD</v>
          </cell>
          <cell r="F35" t="str">
            <v>Tax Benefit from Stock Options</v>
          </cell>
          <cell r="G35" t="str">
            <v>CF_TAX_BENEFIT_FRM_STOCK_OPTIONS</v>
          </cell>
          <cell r="H35">
            <v>0</v>
          </cell>
          <cell r="I35" t="str">
            <v>BOLD</v>
          </cell>
          <cell r="J35" t="str">
            <v xml:space="preserve">    + Inc in Other Investments</v>
          </cell>
          <cell r="K35" t="str">
            <v>CF_PURCHASE_OTHER_INVESTMENTS</v>
          </cell>
          <cell r="L35">
            <v>0</v>
          </cell>
          <cell r="M35" t="str">
            <v>NO</v>
          </cell>
          <cell r="N35" t="str">
            <v>Free Cash Flow</v>
          </cell>
          <cell r="O35" t="str">
            <v>CF_FREE_CASH_FLOW</v>
          </cell>
          <cell r="P35">
            <v>0</v>
          </cell>
          <cell r="Q35" t="str">
            <v>BOLD</v>
          </cell>
          <cell r="R35" t="str">
            <v xml:space="preserve">    + Inc in Other Investments</v>
          </cell>
          <cell r="S35" t="str">
            <v>CF_PURCHASE_OTHER_INVESTMENTS</v>
          </cell>
          <cell r="T35">
            <v>0</v>
          </cell>
          <cell r="U35" t="str">
            <v>NO</v>
          </cell>
          <cell r="V35" t="str">
            <v>Tax Benefit from Stock Options</v>
          </cell>
          <cell r="W35" t="str">
            <v>CF_TAX_BENEFIT_FRM_STOCK_OPTIONS</v>
          </cell>
          <cell r="X35">
            <v>0</v>
          </cell>
          <cell r="Y35" t="str">
            <v>BOLD</v>
          </cell>
          <cell r="Z35" t="str">
            <v>Free Cash Flow to Firm</v>
          </cell>
          <cell r="AA35" t="str">
            <v>CF_FREE_CASH_FLOW_FIRM</v>
          </cell>
          <cell r="AB35">
            <v>0</v>
          </cell>
          <cell r="AC35" t="str">
            <v>BOLD</v>
          </cell>
          <cell r="AD35" t="str">
            <v xml:space="preserve">  + Decrease In Long-Term Borrowings</v>
          </cell>
          <cell r="AE35" t="str">
            <v>CF_REIMB_LT_BORROW</v>
          </cell>
          <cell r="AF35">
            <v>0</v>
          </cell>
          <cell r="AG35" t="str">
            <v>NO</v>
          </cell>
          <cell r="AH35" t="str">
            <v>EBITDA</v>
          </cell>
          <cell r="AI35" t="str">
            <v>EBITDA</v>
          </cell>
          <cell r="AJ35">
            <v>0</v>
          </cell>
          <cell r="AK35" t="str">
            <v>BOLD</v>
          </cell>
        </row>
        <row r="36">
          <cell r="A36">
            <v>35</v>
          </cell>
          <cell r="B36" t="str">
            <v>Cash from Financing Activities</v>
          </cell>
          <cell r="C36">
            <v>0</v>
          </cell>
          <cell r="D36">
            <v>0</v>
          </cell>
          <cell r="E36" t="str">
            <v>BOLD</v>
          </cell>
          <cell r="F36" t="str">
            <v>Free Cash Flow</v>
          </cell>
          <cell r="G36" t="str">
            <v>CF_FREE_CASH_FLOW</v>
          </cell>
          <cell r="H36">
            <v>0</v>
          </cell>
          <cell r="I36" t="str">
            <v>BOLD</v>
          </cell>
          <cell r="J36" t="str">
            <v xml:space="preserve">  + Net Ch in Loans &amp; Interbank</v>
          </cell>
          <cell r="K36" t="str">
            <v>CF_CHANGE_IN_LOANS</v>
          </cell>
          <cell r="L36">
            <v>0</v>
          </cell>
          <cell r="M36" t="str">
            <v>NO</v>
          </cell>
          <cell r="N36" t="str">
            <v>Free Cash Flow to Firm</v>
          </cell>
          <cell r="O36" t="str">
            <v>CF_FREE_CASH_FLOW_FIRM</v>
          </cell>
          <cell r="P36">
            <v>0</v>
          </cell>
          <cell r="Q36" t="str">
            <v>BOLD</v>
          </cell>
          <cell r="R36" t="str">
            <v xml:space="preserve">  + Net Ch in Loans &amp; Interbank</v>
          </cell>
          <cell r="S36" t="str">
            <v>CF_CHANGE_IN_LOANS</v>
          </cell>
          <cell r="T36">
            <v>0</v>
          </cell>
          <cell r="U36" t="str">
            <v>NO</v>
          </cell>
          <cell r="V36" t="str">
            <v>Free Cash Flow</v>
          </cell>
          <cell r="W36" t="str">
            <v>CF_FREE_CASH_FLOW</v>
          </cell>
          <cell r="X36">
            <v>0</v>
          </cell>
          <cell r="Y36" t="str">
            <v>BOLD</v>
          </cell>
          <cell r="Z36" t="str">
            <v>Free Cash Flow to Equity</v>
          </cell>
          <cell r="AA36" t="str">
            <v>FREE_CASH_FLOW_EQUITY</v>
          </cell>
          <cell r="AB36">
            <v>0</v>
          </cell>
          <cell r="AC36" t="str">
            <v>BOLD</v>
          </cell>
          <cell r="AD36" t="str">
            <v xml:space="preserve">  + Increase in Capital Stocks</v>
          </cell>
          <cell r="AE36" t="str">
            <v>CF_INCR_CAP_STOCK</v>
          </cell>
          <cell r="AF36">
            <v>0</v>
          </cell>
          <cell r="AG36" t="str">
            <v>NO</v>
          </cell>
          <cell r="AH36" t="str">
            <v>EBITDA/Revenue</v>
          </cell>
          <cell r="AI36" t="str">
            <v>EBITDA_MARGIN</v>
          </cell>
          <cell r="AJ36">
            <v>0</v>
          </cell>
          <cell r="AK36" t="str">
            <v>BOLD</v>
          </cell>
        </row>
        <row r="37">
          <cell r="A37">
            <v>36</v>
          </cell>
          <cell r="B37" t="str">
            <v xml:space="preserve">  + Dividends Paid</v>
          </cell>
          <cell r="C37" t="str">
            <v>CF_DVD_PAID</v>
          </cell>
          <cell r="D37">
            <v>0</v>
          </cell>
          <cell r="E37" t="str">
            <v>NO</v>
          </cell>
          <cell r="F37" t="str">
            <v>Free Cash Flow to Firm</v>
          </cell>
          <cell r="G37" t="str">
            <v>CF_FREE_CASH_FLOW_FIRM</v>
          </cell>
          <cell r="H37">
            <v>0</v>
          </cell>
          <cell r="I37" t="str">
            <v>BOLD</v>
          </cell>
          <cell r="J37" t="str">
            <v xml:space="preserve">    + Net Ch in Customer Loans</v>
          </cell>
          <cell r="K37" t="str">
            <v>CF_NET_CHANGE_IN_LOANS_CUSTOMERS</v>
          </cell>
          <cell r="L37">
            <v>0</v>
          </cell>
          <cell r="M37" t="str">
            <v>NO</v>
          </cell>
          <cell r="N37" t="str">
            <v>Free Cash Flow to Equity</v>
          </cell>
          <cell r="O37" t="str">
            <v>FREE_CASH_FLOW_EQUITY</v>
          </cell>
          <cell r="P37">
            <v>0</v>
          </cell>
          <cell r="Q37" t="str">
            <v>BOLD</v>
          </cell>
          <cell r="R37" t="str">
            <v xml:space="preserve">    + Net Ch in Customer Loans</v>
          </cell>
          <cell r="S37" t="str">
            <v>CF_NET_CHANGE_IN_LOANS_CUSTOMERS</v>
          </cell>
          <cell r="T37">
            <v>0</v>
          </cell>
          <cell r="U37" t="str">
            <v>NO</v>
          </cell>
          <cell r="V37" t="str">
            <v>Free Cash Flow to Firm</v>
          </cell>
          <cell r="W37" t="str">
            <v>CF_FREE_CASH_FLOW_FIRM</v>
          </cell>
          <cell r="X37">
            <v>0</v>
          </cell>
          <cell r="Y37" t="str">
            <v>BOLD</v>
          </cell>
          <cell r="Z37" t="str">
            <v>Free Cash Flow per Basic Share</v>
          </cell>
          <cell r="AA37" t="str">
            <v>FREE_CASH_FLOW_PER_SH</v>
          </cell>
          <cell r="AB37" t="str">
            <v>EPS</v>
          </cell>
          <cell r="AC37" t="str">
            <v>BOLDEPS</v>
          </cell>
          <cell r="AD37" t="str">
            <v xml:space="preserve">  + Decrease in Capital Stocks</v>
          </cell>
          <cell r="AE37" t="str">
            <v>CF_DECR_CAP_STOCK</v>
          </cell>
          <cell r="AF37">
            <v>0</v>
          </cell>
          <cell r="AG37" t="str">
            <v>NO</v>
          </cell>
          <cell r="AH37" t="str">
            <v>Funds From Operations</v>
          </cell>
          <cell r="AI37" t="str">
            <v>CF_FFO</v>
          </cell>
          <cell r="AJ37">
            <v>0</v>
          </cell>
          <cell r="AK37" t="str">
            <v>BOLD</v>
          </cell>
        </row>
        <row r="38">
          <cell r="A38">
            <v>37</v>
          </cell>
          <cell r="B38" t="str">
            <v xml:space="preserve">  + Cash From (Repayment) Debt</v>
          </cell>
          <cell r="C38" t="str">
            <v>PROC_FR_REPAYMNTS_BOR_DETAILED</v>
          </cell>
          <cell r="D38">
            <v>0</v>
          </cell>
          <cell r="E38" t="str">
            <v>NO</v>
          </cell>
          <cell r="F38" t="str">
            <v>Free Cash Flow to Equity</v>
          </cell>
          <cell r="G38" t="str">
            <v>FREE_CASH_FLOW_EQUITY</v>
          </cell>
          <cell r="H38">
            <v>0</v>
          </cell>
          <cell r="I38" t="str">
            <v>BOLD</v>
          </cell>
          <cell r="J38" t="str">
            <v xml:space="preserve">    + Net Ch in Interbank Assets</v>
          </cell>
          <cell r="K38" t="str">
            <v>CF_NET_CHG_IN_INTERBANK_ASSETS</v>
          </cell>
          <cell r="L38">
            <v>0</v>
          </cell>
          <cell r="M38" t="str">
            <v>NO</v>
          </cell>
          <cell r="N38" t="str">
            <v>Free Cash Flow per Basic Share</v>
          </cell>
          <cell r="O38" t="str">
            <v>FREE_CASH_FLOW_PER_SH</v>
          </cell>
          <cell r="P38" t="str">
            <v>EPS</v>
          </cell>
          <cell r="Q38" t="str">
            <v>BOLDEPS</v>
          </cell>
          <cell r="R38" t="str">
            <v xml:space="preserve">    + Net Ch in Interbank Assets</v>
          </cell>
          <cell r="S38" t="str">
            <v>CF_NET_CHG_IN_INTERBANK_ASSETS</v>
          </cell>
          <cell r="T38">
            <v>0</v>
          </cell>
          <cell r="U38" t="str">
            <v>NO</v>
          </cell>
          <cell r="V38" t="str">
            <v>Free Cash Flow to Equity</v>
          </cell>
          <cell r="W38" t="str">
            <v>FREE_CASH_FLOW_EQUITY</v>
          </cell>
          <cell r="X38">
            <v>0</v>
          </cell>
          <cell r="Y38" t="str">
            <v>BOLD</v>
          </cell>
          <cell r="Z38" t="str">
            <v>Cashflow per Share</v>
          </cell>
          <cell r="AA38" t="str">
            <v>CASH_FLOW_PER_SH</v>
          </cell>
          <cell r="AB38">
            <v>0</v>
          </cell>
          <cell r="AC38" t="str">
            <v>BOLD</v>
          </cell>
          <cell r="AD38" t="str">
            <v xml:space="preserve">  + Other Financing Activities</v>
          </cell>
          <cell r="AE38" t="str">
            <v>CF_OTHER_FNC_ACT</v>
          </cell>
          <cell r="AF38">
            <v>0</v>
          </cell>
          <cell r="AG38" t="str">
            <v>NO</v>
          </cell>
          <cell r="AH38" t="str">
            <v>Free Cash Flow to Firm</v>
          </cell>
          <cell r="AI38" t="str">
            <v>CF_FREE_CASH_FLOW_FIRM</v>
          </cell>
          <cell r="AJ38">
            <v>0</v>
          </cell>
          <cell r="AK38" t="str">
            <v>BOLD</v>
          </cell>
        </row>
        <row r="39">
          <cell r="A39">
            <v>38</v>
          </cell>
          <cell r="B39" t="str">
            <v xml:space="preserve">    + Cash From (Repay) ST Debt</v>
          </cell>
          <cell r="C39" t="str">
            <v>CF_NET_CHG_IN_ST_DBT_&amp;_CPTL_LEAS</v>
          </cell>
          <cell r="D39">
            <v>0</v>
          </cell>
          <cell r="E39" t="str">
            <v>NO</v>
          </cell>
          <cell r="F39" t="str">
            <v>Free Cash Flow per Basic Share</v>
          </cell>
          <cell r="G39" t="str">
            <v>FREE_CASH_FLOW_PER_SH</v>
          </cell>
          <cell r="H39" t="str">
            <v>EPS</v>
          </cell>
          <cell r="I39" t="str">
            <v>BOLDEPS</v>
          </cell>
          <cell r="J39" t="str">
            <v xml:space="preserve">    + Net Ch in Loans</v>
          </cell>
          <cell r="K39" t="str">
            <v>CF_SALES_PURCHASES_LOANS</v>
          </cell>
          <cell r="L39">
            <v>0</v>
          </cell>
          <cell r="M39" t="str">
            <v>NO</v>
          </cell>
          <cell r="P39">
            <v>0</v>
          </cell>
          <cell r="Q39" t="str">
            <v>BOLD</v>
          </cell>
          <cell r="R39" t="str">
            <v xml:space="preserve">    + Net Ch in Loans</v>
          </cell>
          <cell r="S39" t="str">
            <v>CF_SALES_PURCHASES_LOANS</v>
          </cell>
          <cell r="T39">
            <v>0</v>
          </cell>
          <cell r="U39" t="str">
            <v>NO</v>
          </cell>
          <cell r="V39" t="str">
            <v>Free Cash Flow per Basic Share</v>
          </cell>
          <cell r="W39" t="str">
            <v>FREE_CASH_FLOW_PER_SH</v>
          </cell>
          <cell r="X39" t="str">
            <v>EPS</v>
          </cell>
          <cell r="Y39" t="str">
            <v>BOLDEPS</v>
          </cell>
          <cell r="Z39" t="str">
            <v>Cashflow to Net Income</v>
          </cell>
          <cell r="AA39" t="str">
            <v>CASH_FLOW_TO_NET_INC</v>
          </cell>
          <cell r="AB39">
            <v>0</v>
          </cell>
          <cell r="AC39" t="str">
            <v>BOLD</v>
          </cell>
          <cell r="AD39" t="str">
            <v>Cash from Financing Activities</v>
          </cell>
          <cell r="AE39" t="str">
            <v>CF_CASH_FROM_FNC_ACT</v>
          </cell>
          <cell r="AF39">
            <v>0</v>
          </cell>
          <cell r="AG39" t="str">
            <v>BOLD</v>
          </cell>
          <cell r="AH39" t="str">
            <v>Free Cash Flow to Equity</v>
          </cell>
          <cell r="AI39" t="str">
            <v>FREE_CASH_FLOW_EQUITY</v>
          </cell>
          <cell r="AJ39">
            <v>0</v>
          </cell>
          <cell r="AK39" t="str">
            <v>BOLD</v>
          </cell>
        </row>
        <row r="40">
          <cell r="A40">
            <v>39</v>
          </cell>
          <cell r="B40" t="str">
            <v xml:space="preserve">    + Cash From LT Debt</v>
          </cell>
          <cell r="C40" t="str">
            <v>CF_PROC_LT_DEBT_&amp;_CAPITAL_LEASE</v>
          </cell>
          <cell r="D40">
            <v>0</v>
          </cell>
          <cell r="E40" t="str">
            <v>NO</v>
          </cell>
          <cell r="F40" t="str">
            <v>Price to Free Cash Flow</v>
          </cell>
          <cell r="G40" t="str">
            <v>PX_TO_FREE_CASH_FLOW</v>
          </cell>
          <cell r="H40">
            <v>0</v>
          </cell>
          <cell r="I40" t="str">
            <v>BOLD</v>
          </cell>
          <cell r="J40" t="str">
            <v xml:space="preserve">  + Net Cash from Acq &amp; Div</v>
          </cell>
          <cell r="K40" t="str">
            <v>CF_NT_CSH_RCVD_PD_FOR_ACQUIS_DIV</v>
          </cell>
          <cell r="L40">
            <v>0</v>
          </cell>
          <cell r="M40" t="str">
            <v>NO</v>
          </cell>
          <cell r="P40">
            <v>0</v>
          </cell>
          <cell r="Q40" t="str">
            <v>BOLD</v>
          </cell>
          <cell r="R40" t="str">
            <v xml:space="preserve">  + Net Cash from Acq &amp; Div</v>
          </cell>
          <cell r="S40" t="str">
            <v>CF_NT_CSH_RCVD_PD_FOR_ACQUIS_DIV</v>
          </cell>
          <cell r="T40">
            <v>0</v>
          </cell>
          <cell r="U40" t="str">
            <v>NO</v>
          </cell>
          <cell r="V40" t="str">
            <v>Price to Free Cash Flow</v>
          </cell>
          <cell r="W40" t="str">
            <v>PX_TO_FREE_CASH_FLOW</v>
          </cell>
          <cell r="X40">
            <v>0</v>
          </cell>
          <cell r="Y40" t="str">
            <v>BOLD</v>
          </cell>
          <cell r="AB40">
            <v>0</v>
          </cell>
          <cell r="AC40" t="str">
            <v>BOLD</v>
          </cell>
          <cell r="AD40" t="str">
            <v>Net Changes in Cash</v>
          </cell>
          <cell r="AE40" t="str">
            <v>CF_NET_CHNG_CASH</v>
          </cell>
          <cell r="AF40">
            <v>0</v>
          </cell>
          <cell r="AG40" t="str">
            <v>BOLD</v>
          </cell>
          <cell r="AH40" t="str">
            <v>FFO per Share</v>
          </cell>
          <cell r="AI40" t="str">
            <v>CF_FFO_PER_SH</v>
          </cell>
          <cell r="AJ40">
            <v>0</v>
          </cell>
          <cell r="AK40" t="str">
            <v>BOLD</v>
          </cell>
        </row>
        <row r="41">
          <cell r="A41">
            <v>40</v>
          </cell>
          <cell r="B41" t="str">
            <v xml:space="preserve">    + Repayments of LT Debt</v>
          </cell>
          <cell r="C41" t="str">
            <v>CF_PYMT_LT_DEBT_&amp;_CAPITAL_LEASE</v>
          </cell>
          <cell r="D41">
            <v>0</v>
          </cell>
          <cell r="E41" t="str">
            <v>NO</v>
          </cell>
          <cell r="F41" t="str">
            <v>Cash Flow to Net Income</v>
          </cell>
          <cell r="G41" t="str">
            <v>CASH_FLOW_TO_NET_INC</v>
          </cell>
          <cell r="H41">
            <v>0</v>
          </cell>
          <cell r="I41" t="str">
            <v>BOLD</v>
          </cell>
          <cell r="J41" t="str">
            <v xml:space="preserve">    + Cash from Divestitures</v>
          </cell>
          <cell r="K41" t="str">
            <v>CF_CASH_FOR_DIVESTITURES</v>
          </cell>
          <cell r="L41">
            <v>0</v>
          </cell>
          <cell r="M41" t="str">
            <v>NO</v>
          </cell>
          <cell r="P41">
            <v>0</v>
          </cell>
          <cell r="Q41" t="str">
            <v>BOLD</v>
          </cell>
          <cell r="R41" t="str">
            <v xml:space="preserve">    + Cash from Divestitures</v>
          </cell>
          <cell r="S41" t="str">
            <v>CF_CASH_FOR_DIVESTITURES</v>
          </cell>
          <cell r="T41">
            <v>0</v>
          </cell>
          <cell r="U41" t="str">
            <v>NO</v>
          </cell>
          <cell r="V41" t="str">
            <v>Cash Flow to Net Income</v>
          </cell>
          <cell r="W41" t="str">
            <v>CASH_FLOW_TO_NET_INC</v>
          </cell>
          <cell r="X41">
            <v>0</v>
          </cell>
          <cell r="Y41" t="str">
            <v>BOLD</v>
          </cell>
          <cell r="AB41">
            <v>0</v>
          </cell>
          <cell r="AC41" t="str">
            <v>BOLD</v>
          </cell>
          <cell r="AF41">
            <v>0</v>
          </cell>
          <cell r="AG41" t="str">
            <v>BOLD</v>
          </cell>
          <cell r="AH41" t="str">
            <v>Cash Paid for Taxes</v>
          </cell>
          <cell r="AI41" t="str">
            <v>CF_CASH_PAID_FOR_TAX</v>
          </cell>
          <cell r="AJ41">
            <v>0</v>
          </cell>
          <cell r="AK41" t="str">
            <v>BOLD</v>
          </cell>
        </row>
        <row r="42">
          <cell r="A42">
            <v>41</v>
          </cell>
          <cell r="B42" t="str">
            <v xml:space="preserve">  + Cash (Repurchase) of Equity</v>
          </cell>
          <cell r="C42" t="str">
            <v>PROC_FR_REPURCH_EQTY_DETAILED</v>
          </cell>
          <cell r="D42">
            <v>0</v>
          </cell>
          <cell r="E42" t="str">
            <v>NO</v>
          </cell>
          <cell r="H42">
            <v>0</v>
          </cell>
          <cell r="I42" t="str">
            <v>BOLD</v>
          </cell>
          <cell r="J42" t="str">
            <v xml:space="preserve">    + Cash for Acq of Subs</v>
          </cell>
          <cell r="K42" t="str">
            <v>CF_CASH_FOR_ACQUIS_SUBSIDIARIES</v>
          </cell>
          <cell r="L42">
            <v>0</v>
          </cell>
          <cell r="M42" t="str">
            <v>NO</v>
          </cell>
          <cell r="P42">
            <v>0</v>
          </cell>
          <cell r="Q42" t="str">
            <v>BOLD</v>
          </cell>
          <cell r="R42" t="str">
            <v xml:space="preserve">    + Cash for Acq of Subs</v>
          </cell>
          <cell r="S42" t="str">
            <v>CF_CASH_FOR_ACQUIS_SUBSIDIARIES</v>
          </cell>
          <cell r="T42">
            <v>0</v>
          </cell>
          <cell r="U42" t="str">
            <v>NO</v>
          </cell>
          <cell r="X42">
            <v>0</v>
          </cell>
          <cell r="Y42" t="str">
            <v>BOLD</v>
          </cell>
          <cell r="AB42">
            <v>0</v>
          </cell>
          <cell r="AC42" t="str">
            <v>BOLD</v>
          </cell>
          <cell r="AD42" t="str">
            <v>Reference Items</v>
          </cell>
          <cell r="AF42">
            <v>0</v>
          </cell>
          <cell r="AG42" t="str">
            <v>BOLD</v>
          </cell>
          <cell r="AH42" t="str">
            <v>Cash Paid for Interest</v>
          </cell>
          <cell r="AI42" t="str">
            <v>CF_ACT_CASH_PAID_FOR_INT_DEBT</v>
          </cell>
          <cell r="AJ42">
            <v>0</v>
          </cell>
          <cell r="AK42" t="str">
            <v>BOLD</v>
          </cell>
        </row>
        <row r="43">
          <cell r="A43">
            <v>42</v>
          </cell>
          <cell r="B43" t="str">
            <v xml:space="preserve">    + Increase in Capital Stock</v>
          </cell>
          <cell r="C43" t="str">
            <v>CF_INCR_CAP_STOCK</v>
          </cell>
          <cell r="D43">
            <v>0</v>
          </cell>
          <cell r="E43" t="str">
            <v>NO</v>
          </cell>
          <cell r="F43" t="str">
            <v>Direct Method Cashflow</v>
          </cell>
          <cell r="H43">
            <v>0</v>
          </cell>
          <cell r="I43" t="str">
            <v>BOLD</v>
          </cell>
          <cell r="J43" t="str">
            <v xml:space="preserve">    + Cash for JVs</v>
          </cell>
          <cell r="K43" t="str">
            <v>CF_CASH_FOR_JOINT_VENTURES_ASSOC</v>
          </cell>
          <cell r="L43">
            <v>0</v>
          </cell>
          <cell r="M43" t="str">
            <v>NO</v>
          </cell>
          <cell r="P43">
            <v>0</v>
          </cell>
          <cell r="Q43" t="str">
            <v>BOLD</v>
          </cell>
          <cell r="R43" t="str">
            <v xml:space="preserve">    + Cash for JVs</v>
          </cell>
          <cell r="S43" t="str">
            <v>CF_CASH_FOR_JOINT_VENTURES_ASSOC</v>
          </cell>
          <cell r="T43">
            <v>0</v>
          </cell>
          <cell r="U43" t="str">
            <v>NO</v>
          </cell>
          <cell r="X43">
            <v>0</v>
          </cell>
          <cell r="Y43" t="str">
            <v>BOLD</v>
          </cell>
          <cell r="AB43">
            <v>0</v>
          </cell>
          <cell r="AC43" t="str">
            <v>BOLD</v>
          </cell>
          <cell r="AD43" t="str">
            <v>EBITDA</v>
          </cell>
          <cell r="AE43" t="str">
            <v>EBITDA</v>
          </cell>
          <cell r="AF43">
            <v>0</v>
          </cell>
          <cell r="AG43" t="str">
            <v>BOLD</v>
          </cell>
          <cell r="AH43" t="str">
            <v>Net Cash Paid for Acquisitions</v>
          </cell>
          <cell r="AI43" t="str">
            <v>CF_NET_CASH_PAID_FOR_AQUIS</v>
          </cell>
          <cell r="AJ43">
            <v>0</v>
          </cell>
          <cell r="AK43" t="str">
            <v>BOLD</v>
          </cell>
        </row>
        <row r="44">
          <cell r="A44">
            <v>43</v>
          </cell>
          <cell r="B44" t="str">
            <v xml:space="preserve">    + Decrease in Capital Stock</v>
          </cell>
          <cell r="C44" t="str">
            <v>CF_DECR_CAP_STOCK</v>
          </cell>
          <cell r="D44">
            <v>0</v>
          </cell>
          <cell r="E44" t="str">
            <v>NO</v>
          </cell>
          <cell r="F44" t="str">
            <v xml:space="preserve">  + Increase in Capital Stock</v>
          </cell>
          <cell r="G44" t="str">
            <v>CF_INCR_CAP_STOCK_SU</v>
          </cell>
          <cell r="H44">
            <v>0</v>
          </cell>
          <cell r="I44" t="str">
            <v>NO</v>
          </cell>
          <cell r="J44" t="str">
            <v xml:space="preserve">  + Other Investing Activities</v>
          </cell>
          <cell r="K44" t="str">
            <v>OTHER_INVESTING_ACT_DETAILED</v>
          </cell>
          <cell r="L44">
            <v>0</v>
          </cell>
          <cell r="M44" t="str">
            <v>NO</v>
          </cell>
          <cell r="P44">
            <v>0</v>
          </cell>
          <cell r="Q44" t="str">
            <v>BOLD</v>
          </cell>
          <cell r="R44" t="str">
            <v xml:space="preserve">  + Other Investing Activities</v>
          </cell>
          <cell r="S44" t="str">
            <v>OTHER_INVESTING_ACT_DETAILED</v>
          </cell>
          <cell r="T44">
            <v>0</v>
          </cell>
          <cell r="U44" t="str">
            <v>NO</v>
          </cell>
          <cell r="X44">
            <v>0</v>
          </cell>
          <cell r="Y44" t="str">
            <v>BOLD</v>
          </cell>
          <cell r="AB44">
            <v>0</v>
          </cell>
          <cell r="AC44" t="str">
            <v>BOLD</v>
          </cell>
          <cell r="AD44" t="str">
            <v>Trailing 12M EBITDA Margin</v>
          </cell>
          <cell r="AE44" t="str">
            <v>EBITDA_MARGIN</v>
          </cell>
          <cell r="AF44">
            <v>0</v>
          </cell>
          <cell r="AG44" t="str">
            <v>BOLD</v>
          </cell>
          <cell r="AH44" t="str">
            <v>Tax Benefit from Stock Options</v>
          </cell>
          <cell r="AI44" t="str">
            <v>CF_TAX_BENEFIT_FRM_STOCK_OPTIONS</v>
          </cell>
          <cell r="AJ44">
            <v>0</v>
          </cell>
          <cell r="AK44" t="str">
            <v>BOLD</v>
          </cell>
        </row>
        <row r="45">
          <cell r="A45">
            <v>44</v>
          </cell>
          <cell r="B45" t="str">
            <v xml:space="preserve">  + Other Financing Activities</v>
          </cell>
          <cell r="C45" t="str">
            <v>CF_OTHER_FINANCING_ACT_EXCL_FX</v>
          </cell>
          <cell r="D45">
            <v>0</v>
          </cell>
          <cell r="E45" t="str">
            <v>NO</v>
          </cell>
          <cell r="F45" t="str">
            <v xml:space="preserve">  + Increase In Long-Term Borrowings</v>
          </cell>
          <cell r="G45" t="str">
            <v>CF_INCR_LT_BORROW_SU</v>
          </cell>
          <cell r="H45">
            <v>0</v>
          </cell>
          <cell r="I45" t="str">
            <v>NO</v>
          </cell>
          <cell r="J45" t="str">
            <v xml:space="preserve">  + Net Cash From Disc Ops</v>
          </cell>
          <cell r="K45" t="str">
            <v>CF_NET_CASH_DISCONTINUED_OPS_INV</v>
          </cell>
          <cell r="L45">
            <v>0</v>
          </cell>
          <cell r="M45" t="str">
            <v>NO</v>
          </cell>
          <cell r="P45">
            <v>0</v>
          </cell>
          <cell r="Q45" t="str">
            <v>BOLD</v>
          </cell>
          <cell r="R45" t="str">
            <v xml:space="preserve">  + Net Cash From Disc Ops</v>
          </cell>
          <cell r="S45" t="str">
            <v>CF_NET_CASH_DISCONTINUED_OPS_INV</v>
          </cell>
          <cell r="T45">
            <v>0</v>
          </cell>
          <cell r="U45" t="str">
            <v>NO</v>
          </cell>
          <cell r="X45">
            <v>0</v>
          </cell>
          <cell r="Y45" t="str">
            <v>BOLD</v>
          </cell>
          <cell r="AB45">
            <v>0</v>
          </cell>
          <cell r="AC45" t="str">
            <v>BOLD</v>
          </cell>
          <cell r="AD45" t="str">
            <v>Cash Paid for Taxes</v>
          </cell>
          <cell r="AE45" t="str">
            <v>CF_CASH_PAID_FOR_TAX</v>
          </cell>
          <cell r="AF45">
            <v>0</v>
          </cell>
          <cell r="AG45" t="str">
            <v>BOLD</v>
          </cell>
          <cell r="AH45" t="str">
            <v>Capital Expenditures to Real-Estate Investment</v>
          </cell>
          <cell r="AI45" t="str">
            <v>CAP_EXPEND_PER_RE</v>
          </cell>
          <cell r="AJ45">
            <v>0</v>
          </cell>
          <cell r="AK45" t="str">
            <v>BOLD</v>
          </cell>
        </row>
        <row r="46">
          <cell r="A46">
            <v>45</v>
          </cell>
          <cell r="B46" t="str">
            <v xml:space="preserve">  + Net Cash From Disc Ops</v>
          </cell>
          <cell r="C46" t="str">
            <v>CF_NET_CASH_DISCONTINUED_OPS_FIN</v>
          </cell>
          <cell r="D46">
            <v>0</v>
          </cell>
          <cell r="E46" t="str">
            <v>NO</v>
          </cell>
          <cell r="F46" t="str">
            <v xml:space="preserve">  + Decrease in Fixed Assets</v>
          </cell>
          <cell r="G46" t="str">
            <v>CF_DECR_FIX_ASSET</v>
          </cell>
          <cell r="H46">
            <v>0</v>
          </cell>
          <cell r="I46" t="str">
            <v>NO</v>
          </cell>
          <cell r="J46" t="str">
            <v>Cash from Investing Activities</v>
          </cell>
          <cell r="K46" t="str">
            <v>CF_CASH_FROM_INV_ACT</v>
          </cell>
          <cell r="L46">
            <v>0</v>
          </cell>
          <cell r="M46" t="str">
            <v>BOLD</v>
          </cell>
          <cell r="P46">
            <v>0</v>
          </cell>
          <cell r="Q46" t="str">
            <v>BOLD</v>
          </cell>
          <cell r="R46" t="str">
            <v>Cash from Investing Activities</v>
          </cell>
          <cell r="S46" t="str">
            <v>CF_CASH_FROM_INV_ACT</v>
          </cell>
          <cell r="T46">
            <v>0</v>
          </cell>
          <cell r="U46" t="str">
            <v>BOLD</v>
          </cell>
          <cell r="X46">
            <v>0</v>
          </cell>
          <cell r="Y46" t="str">
            <v>BOLD</v>
          </cell>
          <cell r="AB46">
            <v>0</v>
          </cell>
          <cell r="AC46" t="str">
            <v>BOLD</v>
          </cell>
          <cell r="AD46" t="str">
            <v>Cash Paid for Interest</v>
          </cell>
          <cell r="AE46" t="str">
            <v>CF_ACT_CASH_PAID_FOR_INT_DEBT</v>
          </cell>
          <cell r="AF46">
            <v>0</v>
          </cell>
          <cell r="AG46" t="str">
            <v>BOLD</v>
          </cell>
          <cell r="AH46" t="str">
            <v>Capital Expenditures to FFO</v>
          </cell>
          <cell r="AI46" t="str">
            <v>CAP_EXPEND_TO_FFO</v>
          </cell>
          <cell r="AJ46">
            <v>0</v>
          </cell>
          <cell r="AK46" t="str">
            <v>BOLD</v>
          </cell>
        </row>
        <row r="47">
          <cell r="A47">
            <v>46</v>
          </cell>
          <cell r="B47" t="str">
            <v>Cash from Financing Activities</v>
          </cell>
          <cell r="C47" t="str">
            <v>CFF_ACTIVITIES_DETAILED</v>
          </cell>
          <cell r="D47">
            <v>0</v>
          </cell>
          <cell r="E47" t="str">
            <v>BOLD</v>
          </cell>
          <cell r="F47" t="str">
            <v xml:space="preserve">  + Decrease in Investments</v>
          </cell>
          <cell r="G47" t="str">
            <v>CF_DECR_INVEST_SU</v>
          </cell>
          <cell r="H47">
            <v>0</v>
          </cell>
          <cell r="I47" t="str">
            <v>NO</v>
          </cell>
          <cell r="L47">
            <v>0</v>
          </cell>
          <cell r="M47" t="str">
            <v>BOLD</v>
          </cell>
          <cell r="P47">
            <v>0</v>
          </cell>
          <cell r="Q47" t="str">
            <v>BOLD</v>
          </cell>
          <cell r="T47">
            <v>0</v>
          </cell>
          <cell r="U47" t="str">
            <v>BOLD</v>
          </cell>
          <cell r="X47">
            <v>0</v>
          </cell>
          <cell r="Y47" t="str">
            <v>BOLD</v>
          </cell>
          <cell r="AB47">
            <v>0</v>
          </cell>
          <cell r="AC47" t="str">
            <v>BOLD</v>
          </cell>
          <cell r="AD47" t="str">
            <v>Interest Received</v>
          </cell>
          <cell r="AE47" t="str">
            <v>CF_INTEREST_RECEIVED</v>
          </cell>
          <cell r="AF47">
            <v>0</v>
          </cell>
          <cell r="AG47" t="str">
            <v>BOLD</v>
          </cell>
          <cell r="AJ47">
            <v>0</v>
          </cell>
          <cell r="AK47" t="str">
            <v>BOLD</v>
          </cell>
        </row>
        <row r="48">
          <cell r="A48">
            <v>47</v>
          </cell>
          <cell r="B48">
            <v>0</v>
          </cell>
          <cell r="C48">
            <v>0</v>
          </cell>
          <cell r="D48">
            <v>0</v>
          </cell>
          <cell r="E48" t="str">
            <v>BOLD</v>
          </cell>
          <cell r="F48" t="str">
            <v xml:space="preserve">  + Other Sources</v>
          </cell>
          <cell r="G48" t="str">
            <v>CF_OTHER_SRC</v>
          </cell>
          <cell r="H48">
            <v>0</v>
          </cell>
          <cell r="I48" t="str">
            <v>NO</v>
          </cell>
          <cell r="J48" t="str">
            <v>Cash from Financing Activities</v>
          </cell>
          <cell r="L48">
            <v>0</v>
          </cell>
          <cell r="M48" t="str">
            <v>BOLD</v>
          </cell>
          <cell r="P48">
            <v>0</v>
          </cell>
          <cell r="Q48" t="str">
            <v>BOLD</v>
          </cell>
          <cell r="R48" t="str">
            <v>Cash from Financing Activities</v>
          </cell>
          <cell r="T48">
            <v>0</v>
          </cell>
          <cell r="U48" t="str">
            <v>BOLD</v>
          </cell>
          <cell r="X48">
            <v>0</v>
          </cell>
          <cell r="Y48" t="str">
            <v>BOLD</v>
          </cell>
          <cell r="AB48">
            <v>0</v>
          </cell>
          <cell r="AC48" t="str">
            <v>BOLD</v>
          </cell>
          <cell r="AD48" t="str">
            <v>Net Cash Paid for Acquisitions</v>
          </cell>
          <cell r="AE48" t="str">
            <v>CF_NET_CASH_PAID_FOR_AQUIS</v>
          </cell>
          <cell r="AF48">
            <v>0</v>
          </cell>
          <cell r="AG48" t="str">
            <v>BOLD</v>
          </cell>
          <cell r="AJ48">
            <v>0</v>
          </cell>
          <cell r="AK48" t="str">
            <v>BOLD</v>
          </cell>
        </row>
        <row r="49">
          <cell r="A49">
            <v>48</v>
          </cell>
          <cell r="B49" t="str">
            <v xml:space="preserve">  Effect of Foreign Exchange Rates</v>
          </cell>
          <cell r="C49" t="str">
            <v>CF_EFFECT_FOREIGN_EXCHANGES</v>
          </cell>
          <cell r="D49">
            <v>0</v>
          </cell>
          <cell r="E49" t="str">
            <v>NO</v>
          </cell>
          <cell r="F49" t="str">
            <v>Total Sources</v>
          </cell>
          <cell r="G49" t="str">
            <v>CF_TOT_SRC</v>
          </cell>
          <cell r="H49">
            <v>0</v>
          </cell>
          <cell r="I49" t="str">
            <v>BOLD</v>
          </cell>
          <cell r="J49" t="str">
            <v xml:space="preserve">  + Dividends Paid</v>
          </cell>
          <cell r="K49" t="str">
            <v>CF_DVD_PAID</v>
          </cell>
          <cell r="L49">
            <v>0</v>
          </cell>
          <cell r="M49" t="str">
            <v>NO</v>
          </cell>
          <cell r="P49">
            <v>0</v>
          </cell>
          <cell r="Q49" t="str">
            <v>BOLD</v>
          </cell>
          <cell r="R49" t="str">
            <v xml:space="preserve">  + Dividends Paid</v>
          </cell>
          <cell r="S49" t="str">
            <v>CF_DVD_PAID</v>
          </cell>
          <cell r="T49">
            <v>0</v>
          </cell>
          <cell r="U49" t="str">
            <v>NO</v>
          </cell>
          <cell r="X49">
            <v>0</v>
          </cell>
          <cell r="Y49" t="str">
            <v>BOLD</v>
          </cell>
          <cell r="AB49">
            <v>0</v>
          </cell>
          <cell r="AC49" t="str">
            <v>BOLD</v>
          </cell>
          <cell r="AD49" t="str">
            <v>Tax Benefit from Stock Options</v>
          </cell>
          <cell r="AE49" t="str">
            <v>CF_TAX_BENEFIT_FRM_STOCK_OPTIONS</v>
          </cell>
          <cell r="AF49">
            <v>0</v>
          </cell>
          <cell r="AG49" t="str">
            <v>BOLD</v>
          </cell>
          <cell r="AJ49">
            <v>0</v>
          </cell>
          <cell r="AK49" t="str">
            <v>BOLD</v>
          </cell>
        </row>
        <row r="50">
          <cell r="A50">
            <v>49</v>
          </cell>
          <cell r="B50">
            <v>0</v>
          </cell>
          <cell r="C50">
            <v>0</v>
          </cell>
          <cell r="D50">
            <v>0</v>
          </cell>
          <cell r="E50" t="str">
            <v>BOLD</v>
          </cell>
          <cell r="F50" t="str">
            <v xml:space="preserve">  + Dividends Paid</v>
          </cell>
          <cell r="G50" t="str">
            <v>CF_DVD_PAID_SU</v>
          </cell>
          <cell r="H50">
            <v>0</v>
          </cell>
          <cell r="I50" t="str">
            <v>NO</v>
          </cell>
          <cell r="J50" t="str">
            <v xml:space="preserve">  + Cash From (Repayment) Debt</v>
          </cell>
          <cell r="K50" t="str">
            <v>PROC_FR_REPAYMNTS_BOR_DETAILED</v>
          </cell>
          <cell r="L50">
            <v>0</v>
          </cell>
          <cell r="M50" t="str">
            <v>NO</v>
          </cell>
          <cell r="P50">
            <v>0</v>
          </cell>
          <cell r="Q50" t="str">
            <v>BOLD</v>
          </cell>
          <cell r="R50" t="str">
            <v xml:space="preserve">  + Cash From (Repayment) Debt</v>
          </cell>
          <cell r="S50" t="str">
            <v>PROC_FR_REPAYMNTS_BOR_DETAILED</v>
          </cell>
          <cell r="T50">
            <v>0</v>
          </cell>
          <cell r="U50" t="str">
            <v>NO</v>
          </cell>
          <cell r="X50">
            <v>0</v>
          </cell>
          <cell r="Y50" t="str">
            <v>BOLD</v>
          </cell>
          <cell r="AB50">
            <v>0</v>
          </cell>
          <cell r="AC50" t="str">
            <v>BOLD</v>
          </cell>
          <cell r="AD50" t="str">
            <v>Free Cash Flow</v>
          </cell>
          <cell r="AE50" t="str">
            <v>CF_FREE_CASH_FLOW</v>
          </cell>
          <cell r="AF50">
            <v>0</v>
          </cell>
          <cell r="AG50" t="str">
            <v>BOLD</v>
          </cell>
          <cell r="AJ50">
            <v>0</v>
          </cell>
          <cell r="AK50" t="str">
            <v>BOLD</v>
          </cell>
        </row>
        <row r="51">
          <cell r="A51">
            <v>50</v>
          </cell>
          <cell r="B51" t="str">
            <v>Net Changes in Cash</v>
          </cell>
          <cell r="C51" t="str">
            <v>CF_NET_CHNG_CASH</v>
          </cell>
          <cell r="D51">
            <v>0</v>
          </cell>
          <cell r="E51" t="str">
            <v>BOLD</v>
          </cell>
          <cell r="F51" t="str">
            <v xml:space="preserve">  + Capital Expenditures</v>
          </cell>
          <cell r="G51" t="str">
            <v>CF_CAP_EXPEND_INC_FIX_ASSET</v>
          </cell>
          <cell r="H51">
            <v>0</v>
          </cell>
          <cell r="I51" t="str">
            <v>NO</v>
          </cell>
          <cell r="J51" t="str">
            <v xml:space="preserve">    + Cash From (Repay) ST Debt</v>
          </cell>
          <cell r="K51" t="str">
            <v>CF_NET_CHG_IN_ST_DBT_&amp;_CPTL_LEAS</v>
          </cell>
          <cell r="L51">
            <v>0</v>
          </cell>
          <cell r="M51" t="str">
            <v>NO</v>
          </cell>
          <cell r="P51">
            <v>0</v>
          </cell>
          <cell r="Q51" t="str">
            <v>BOLD</v>
          </cell>
          <cell r="R51" t="str">
            <v xml:space="preserve">    + Cash From (Repay) ST Debt</v>
          </cell>
          <cell r="S51" t="str">
            <v>CF_NET_CHG_IN_ST_DBT_&amp;_CPTL_LEAS</v>
          </cell>
          <cell r="T51">
            <v>0</v>
          </cell>
          <cell r="U51" t="str">
            <v>NO</v>
          </cell>
          <cell r="X51">
            <v>0</v>
          </cell>
          <cell r="Y51" t="str">
            <v>BOLD</v>
          </cell>
          <cell r="AB51">
            <v>0</v>
          </cell>
          <cell r="AC51" t="str">
            <v>BOLD</v>
          </cell>
          <cell r="AD51" t="str">
            <v>Free Cash Flow to Firm</v>
          </cell>
          <cell r="AE51" t="str">
            <v>CF_FREE_CASH_FLOW_FIRM</v>
          </cell>
          <cell r="AF51">
            <v>0</v>
          </cell>
          <cell r="AG51" t="str">
            <v>BOLD</v>
          </cell>
          <cell r="AJ51">
            <v>0</v>
          </cell>
          <cell r="AK51" t="str">
            <v>BOLD</v>
          </cell>
        </row>
        <row r="52">
          <cell r="A52">
            <v>51</v>
          </cell>
          <cell r="B52">
            <v>0</v>
          </cell>
          <cell r="C52">
            <v>0</v>
          </cell>
          <cell r="D52">
            <v>0</v>
          </cell>
          <cell r="E52" t="str">
            <v>BOLD</v>
          </cell>
          <cell r="F52" t="str">
            <v xml:space="preserve">  + Increase in Long-Term Investments</v>
          </cell>
          <cell r="G52" t="str">
            <v>CF_INCR_LT_INVEST</v>
          </cell>
          <cell r="H52">
            <v>0</v>
          </cell>
          <cell r="I52" t="str">
            <v>NO</v>
          </cell>
          <cell r="J52" t="str">
            <v xml:space="preserve">    + Net Ch in Interbank Trans</v>
          </cell>
          <cell r="K52" t="str">
            <v>CF_NET_CHANGES_INTERBANK_TRANS</v>
          </cell>
          <cell r="L52">
            <v>0</v>
          </cell>
          <cell r="M52" t="str">
            <v>NO</v>
          </cell>
          <cell r="P52">
            <v>0</v>
          </cell>
          <cell r="Q52" t="str">
            <v>BOLD</v>
          </cell>
          <cell r="R52" t="str">
            <v xml:space="preserve">    + Net Ch in Interbank Trans</v>
          </cell>
          <cell r="S52" t="str">
            <v>CF_NET_CHANGES_INTERBANK_TRANS</v>
          </cell>
          <cell r="T52">
            <v>0</v>
          </cell>
          <cell r="U52" t="str">
            <v>NO</v>
          </cell>
          <cell r="X52">
            <v>0</v>
          </cell>
          <cell r="Y52" t="str">
            <v>BOLD</v>
          </cell>
          <cell r="AB52">
            <v>0</v>
          </cell>
          <cell r="AC52" t="str">
            <v>BOLD</v>
          </cell>
          <cell r="AD52" t="str">
            <v>Free Cash Flow to Equity</v>
          </cell>
          <cell r="AE52" t="str">
            <v>FREE_CASH_FLOW_EQUITY</v>
          </cell>
          <cell r="AF52">
            <v>0</v>
          </cell>
          <cell r="AG52" t="str">
            <v>BOLD</v>
          </cell>
          <cell r="AJ52">
            <v>0</v>
          </cell>
          <cell r="AK52" t="str">
            <v>BOLD</v>
          </cell>
        </row>
        <row r="53">
          <cell r="A53">
            <v>52</v>
          </cell>
          <cell r="B53" t="str">
            <v>Cash Paid for Taxes</v>
          </cell>
          <cell r="C53" t="str">
            <v>CF_CASH_PAID_FOR_TAX</v>
          </cell>
          <cell r="D53">
            <v>0</v>
          </cell>
          <cell r="E53" t="str">
            <v>BOLD</v>
          </cell>
          <cell r="F53" t="str">
            <v xml:space="preserve">  + Increase in Loans</v>
          </cell>
          <cell r="G53" t="str">
            <v>CF_INCR_LOAN</v>
          </cell>
          <cell r="H53">
            <v>0</v>
          </cell>
          <cell r="I53" t="str">
            <v>NO</v>
          </cell>
          <cell r="J53" t="str">
            <v xml:space="preserve">    + Cash From LT Debt</v>
          </cell>
          <cell r="K53" t="str">
            <v>CF_PROC_LT_DEBT_&amp;_CAPITAL_LEASE</v>
          </cell>
          <cell r="L53">
            <v>0</v>
          </cell>
          <cell r="M53" t="str">
            <v>NO</v>
          </cell>
          <cell r="P53">
            <v>0</v>
          </cell>
          <cell r="Q53" t="str">
            <v>BOLD</v>
          </cell>
          <cell r="R53" t="str">
            <v xml:space="preserve">    + Cash From LT Debt</v>
          </cell>
          <cell r="S53" t="str">
            <v>CF_PROC_LT_DEBT_&amp;_CAPITAL_LEASE</v>
          </cell>
          <cell r="T53">
            <v>0</v>
          </cell>
          <cell r="U53" t="str">
            <v>NO</v>
          </cell>
          <cell r="X53">
            <v>0</v>
          </cell>
          <cell r="Y53" t="str">
            <v>BOLD</v>
          </cell>
          <cell r="AB53">
            <v>0</v>
          </cell>
          <cell r="AC53" t="str">
            <v>BOLD</v>
          </cell>
          <cell r="AD53" t="str">
            <v>Free Cash Flow per Basic Share</v>
          </cell>
          <cell r="AE53" t="str">
            <v>FREE_CASH_FLOW_PER_SH</v>
          </cell>
          <cell r="AF53" t="str">
            <v>EPS</v>
          </cell>
          <cell r="AG53" t="str">
            <v>BOLDEPS</v>
          </cell>
          <cell r="AJ53">
            <v>0</v>
          </cell>
          <cell r="AK53" t="str">
            <v>BOLD</v>
          </cell>
        </row>
        <row r="54">
          <cell r="A54">
            <v>53</v>
          </cell>
          <cell r="B54" t="str">
            <v>Cash Paid for Interest</v>
          </cell>
          <cell r="C54" t="str">
            <v>CF_ACT_CASH_PAID_FOR_INT_DEBT</v>
          </cell>
          <cell r="D54">
            <v>0</v>
          </cell>
          <cell r="E54" t="str">
            <v>BOLD</v>
          </cell>
          <cell r="F54" t="str">
            <v xml:space="preserve">  + Increase in Long-Term Investments</v>
          </cell>
          <cell r="G54" t="str">
            <v>CF_DECR_DPST</v>
          </cell>
          <cell r="H54">
            <v>0</v>
          </cell>
          <cell r="I54" t="str">
            <v>NO</v>
          </cell>
          <cell r="J54" t="str">
            <v xml:space="preserve">    + Repayments of LT Debt</v>
          </cell>
          <cell r="K54" t="str">
            <v>CF_PYMT_LT_DEBT_&amp;_CAPITAL_LEASE</v>
          </cell>
          <cell r="L54">
            <v>0</v>
          </cell>
          <cell r="M54" t="str">
            <v>NO</v>
          </cell>
          <cell r="P54">
            <v>0</v>
          </cell>
          <cell r="Q54" t="str">
            <v>BOLD</v>
          </cell>
          <cell r="R54" t="str">
            <v xml:space="preserve">    + Repayments of LT Debt</v>
          </cell>
          <cell r="S54" t="str">
            <v>CF_PYMT_LT_DEBT_&amp;_CAPITAL_LEASE</v>
          </cell>
          <cell r="T54">
            <v>0</v>
          </cell>
          <cell r="U54" t="str">
            <v>NO</v>
          </cell>
          <cell r="X54">
            <v>0</v>
          </cell>
          <cell r="Y54" t="str">
            <v>BOLD</v>
          </cell>
          <cell r="AB54">
            <v>0</v>
          </cell>
          <cell r="AC54" t="str">
            <v>BOLD</v>
          </cell>
          <cell r="AD54" t="str">
            <v>Price to Free Cash Flow</v>
          </cell>
          <cell r="AE54" t="str">
            <v>PX_TO_FREE_CASH_FLOW</v>
          </cell>
          <cell r="AF54">
            <v>0</v>
          </cell>
          <cell r="AG54" t="str">
            <v>BOLD</v>
          </cell>
          <cell r="AJ54">
            <v>0</v>
          </cell>
          <cell r="AK54" t="str">
            <v>BOLD</v>
          </cell>
        </row>
        <row r="55">
          <cell r="A55">
            <v>54</v>
          </cell>
          <cell r="B55">
            <v>0</v>
          </cell>
          <cell r="C55">
            <v>0</v>
          </cell>
          <cell r="D55">
            <v>0</v>
          </cell>
          <cell r="E55" t="str">
            <v>BOLD</v>
          </cell>
          <cell r="F55" t="str">
            <v xml:space="preserve">  + Other Uses</v>
          </cell>
          <cell r="G55" t="str">
            <v>CF_OTHER_USES</v>
          </cell>
          <cell r="H55">
            <v>0</v>
          </cell>
          <cell r="I55" t="str">
            <v>NO</v>
          </cell>
          <cell r="J55" t="str">
            <v xml:space="preserve">  + Cash (Repurchase) of Equity</v>
          </cell>
          <cell r="K55" t="str">
            <v>PROC_FR_REPURCH_EQTY_DETAILED</v>
          </cell>
          <cell r="L55">
            <v>0</v>
          </cell>
          <cell r="M55" t="str">
            <v>NO</v>
          </cell>
          <cell r="P55">
            <v>0</v>
          </cell>
          <cell r="Q55" t="str">
            <v>BOLD</v>
          </cell>
          <cell r="R55" t="str">
            <v xml:space="preserve">  + Cash (Repurchase) of Equity</v>
          </cell>
          <cell r="S55" t="str">
            <v>PROC_FR_REPURCH_EQTY_DETAILED</v>
          </cell>
          <cell r="T55">
            <v>0</v>
          </cell>
          <cell r="U55" t="str">
            <v>NO</v>
          </cell>
          <cell r="X55">
            <v>0</v>
          </cell>
          <cell r="Y55" t="str">
            <v>BOLD</v>
          </cell>
          <cell r="AB55">
            <v>0</v>
          </cell>
          <cell r="AC55" t="str">
            <v>BOLD</v>
          </cell>
          <cell r="AD55" t="str">
            <v>Cashflow/share</v>
          </cell>
          <cell r="AE55" t="str">
            <v>CASH_FLOW_PER_SH</v>
          </cell>
          <cell r="AF55">
            <v>0</v>
          </cell>
          <cell r="AG55" t="str">
            <v>BOLD</v>
          </cell>
          <cell r="AJ55">
            <v>0</v>
          </cell>
          <cell r="AK55" t="str">
            <v>BOLD</v>
          </cell>
        </row>
        <row r="56">
          <cell r="A56">
            <v>55</v>
          </cell>
          <cell r="B56" t="str">
            <v>Reference Items</v>
          </cell>
          <cell r="C56">
            <v>0</v>
          </cell>
          <cell r="D56">
            <v>0</v>
          </cell>
          <cell r="E56" t="str">
            <v>BOLD</v>
          </cell>
          <cell r="F56" t="str">
            <v>Total Uses</v>
          </cell>
          <cell r="G56" t="str">
            <v>CF_TOT_USES</v>
          </cell>
          <cell r="H56">
            <v>0</v>
          </cell>
          <cell r="I56" t="str">
            <v>BOLD</v>
          </cell>
          <cell r="J56" t="str">
            <v xml:space="preserve">    + Increase in Capital Stock</v>
          </cell>
          <cell r="K56" t="str">
            <v>CF_INCR_CAP_STOCK</v>
          </cell>
          <cell r="L56">
            <v>0</v>
          </cell>
          <cell r="M56" t="str">
            <v>NO</v>
          </cell>
          <cell r="P56">
            <v>0</v>
          </cell>
          <cell r="Q56" t="str">
            <v>BOLD</v>
          </cell>
          <cell r="R56" t="str">
            <v xml:space="preserve">    + Increase in Capital Stock</v>
          </cell>
          <cell r="S56" t="str">
            <v>CF_INCR_CAP_STOCK</v>
          </cell>
          <cell r="T56">
            <v>0</v>
          </cell>
          <cell r="U56" t="str">
            <v>NO</v>
          </cell>
          <cell r="X56">
            <v>0</v>
          </cell>
          <cell r="Y56" t="str">
            <v>BOLD</v>
          </cell>
          <cell r="AB56">
            <v>0</v>
          </cell>
          <cell r="AC56" t="str">
            <v>BOLD</v>
          </cell>
          <cell r="AD56" t="str">
            <v>Cash Flow to Net Income</v>
          </cell>
          <cell r="AE56" t="str">
            <v>CASH_FLOW_TO_NET_INC</v>
          </cell>
          <cell r="AF56">
            <v>0</v>
          </cell>
          <cell r="AG56" t="str">
            <v>BOLD</v>
          </cell>
          <cell r="AJ56">
            <v>0</v>
          </cell>
          <cell r="AK56" t="str">
            <v>BOLD</v>
          </cell>
        </row>
        <row r="57">
          <cell r="A57">
            <v>56</v>
          </cell>
          <cell r="B57" t="str">
            <v>EBITDA</v>
          </cell>
          <cell r="C57" t="str">
            <v>EBITDA</v>
          </cell>
          <cell r="D57">
            <v>0</v>
          </cell>
          <cell r="E57" t="str">
            <v>BOLD</v>
          </cell>
          <cell r="F57" t="str">
            <v>Increase of Funds</v>
          </cell>
          <cell r="G57" t="str">
            <v>CF_INCR_FUND</v>
          </cell>
          <cell r="H57">
            <v>0</v>
          </cell>
          <cell r="I57" t="str">
            <v>BOLD</v>
          </cell>
          <cell r="J57" t="str">
            <v xml:space="preserve">    + Decrease in Capital Stock</v>
          </cell>
          <cell r="K57" t="str">
            <v>CF_DECR_CAP_STOCK</v>
          </cell>
          <cell r="L57">
            <v>0</v>
          </cell>
          <cell r="M57" t="str">
            <v>NO</v>
          </cell>
          <cell r="P57">
            <v>0</v>
          </cell>
          <cell r="Q57" t="str">
            <v>BOLD</v>
          </cell>
          <cell r="R57" t="str">
            <v xml:space="preserve">    + Decrease in Capital Stock</v>
          </cell>
          <cell r="S57" t="str">
            <v>CF_DECR_CAP_STOCK</v>
          </cell>
          <cell r="T57">
            <v>0</v>
          </cell>
          <cell r="U57" t="str">
            <v>NO</v>
          </cell>
          <cell r="X57">
            <v>0</v>
          </cell>
          <cell r="Y57" t="str">
            <v>BOLD</v>
          </cell>
          <cell r="AB57">
            <v>0</v>
          </cell>
          <cell r="AC57" t="str">
            <v>BOLD</v>
          </cell>
          <cell r="AF57">
            <v>0</v>
          </cell>
          <cell r="AG57" t="str">
            <v>BOLD</v>
          </cell>
          <cell r="AJ57">
            <v>0</v>
          </cell>
          <cell r="AK57" t="str">
            <v>BOLD</v>
          </cell>
        </row>
        <row r="58">
          <cell r="A58">
            <v>57</v>
          </cell>
          <cell r="B58" t="str">
            <v>Trailing 12M EBITDA Margin</v>
          </cell>
          <cell r="C58" t="str">
            <v>EBITDA_MARGIN</v>
          </cell>
          <cell r="D58">
            <v>0</v>
          </cell>
          <cell r="E58" t="str">
            <v>BOLD</v>
          </cell>
          <cell r="H58">
            <v>0</v>
          </cell>
          <cell r="I58" t="str">
            <v>BOLD</v>
          </cell>
          <cell r="J58" t="str">
            <v xml:space="preserve">  + Net Change In Deposits</v>
          </cell>
          <cell r="K58" t="str">
            <v>CF_INCR_DECR_DPST</v>
          </cell>
          <cell r="L58">
            <v>0</v>
          </cell>
          <cell r="M58" t="str">
            <v>NO</v>
          </cell>
          <cell r="P58">
            <v>0</v>
          </cell>
          <cell r="Q58" t="str">
            <v>BOLD</v>
          </cell>
          <cell r="R58" t="str">
            <v xml:space="preserve">  + Net Change In Deposits</v>
          </cell>
          <cell r="S58" t="str">
            <v>CF_INCR_DECR_DPST</v>
          </cell>
          <cell r="T58">
            <v>0</v>
          </cell>
          <cell r="U58" t="str">
            <v>NO</v>
          </cell>
          <cell r="X58">
            <v>0</v>
          </cell>
          <cell r="Y58" t="str">
            <v>BOLD</v>
          </cell>
          <cell r="AB58">
            <v>0</v>
          </cell>
          <cell r="AC58" t="str">
            <v>BOLD</v>
          </cell>
          <cell r="AF58">
            <v>0</v>
          </cell>
          <cell r="AG58" t="str">
            <v>BOLD</v>
          </cell>
          <cell r="AJ58">
            <v>0</v>
          </cell>
          <cell r="AK58" t="str">
            <v>BOLD</v>
          </cell>
        </row>
        <row r="59">
          <cell r="A59">
            <v>58</v>
          </cell>
          <cell r="B59" t="str">
            <v>Interest Received</v>
          </cell>
          <cell r="C59" t="str">
            <v>CF_INTEREST_RECEIVED</v>
          </cell>
          <cell r="D59">
            <v>0</v>
          </cell>
          <cell r="E59" t="str">
            <v>BOLD</v>
          </cell>
          <cell r="H59">
            <v>0</v>
          </cell>
          <cell r="I59" t="str">
            <v>BOLD</v>
          </cell>
          <cell r="J59" t="str">
            <v xml:space="preserve">  + Other Financing Activities</v>
          </cell>
          <cell r="K59" t="str">
            <v>OTHER_FIN_AND_DEC_CAP</v>
          </cell>
          <cell r="L59">
            <v>0</v>
          </cell>
          <cell r="M59" t="str">
            <v>NO</v>
          </cell>
          <cell r="P59">
            <v>0</v>
          </cell>
          <cell r="Q59" t="str">
            <v>BOLD</v>
          </cell>
          <cell r="R59" t="str">
            <v xml:space="preserve">  + Other Financing Activities</v>
          </cell>
          <cell r="S59" t="str">
            <v>OTHER_FIN_AND_DEC_CAP</v>
          </cell>
          <cell r="T59">
            <v>0</v>
          </cell>
          <cell r="U59" t="str">
            <v>NO</v>
          </cell>
          <cell r="X59">
            <v>0</v>
          </cell>
          <cell r="Y59" t="str">
            <v>BOLD</v>
          </cell>
          <cell r="AB59">
            <v>0</v>
          </cell>
          <cell r="AC59" t="str">
            <v>BOLD</v>
          </cell>
          <cell r="AF59">
            <v>0</v>
          </cell>
          <cell r="AG59" t="str">
            <v>BOLD</v>
          </cell>
          <cell r="AJ59">
            <v>0</v>
          </cell>
          <cell r="AK59" t="str">
            <v>BOLD</v>
          </cell>
        </row>
        <row r="60">
          <cell r="A60">
            <v>59</v>
          </cell>
          <cell r="B60" t="str">
            <v>Net Cash Paid for Acquisitions</v>
          </cell>
          <cell r="C60" t="str">
            <v>CF_NET_CASH_PAID_FOR_AQUIS</v>
          </cell>
          <cell r="D60">
            <v>0</v>
          </cell>
          <cell r="E60" t="str">
            <v>BOLD</v>
          </cell>
          <cell r="H60">
            <v>0</v>
          </cell>
          <cell r="I60" t="str">
            <v>BOLD</v>
          </cell>
          <cell r="J60" t="str">
            <v xml:space="preserve">  + Net Cash From Disc Ops</v>
          </cell>
          <cell r="K60" t="str">
            <v>CF_NET_CASH_DISCONTINUED_OPS_FIN</v>
          </cell>
          <cell r="L60">
            <v>0</v>
          </cell>
          <cell r="M60" t="str">
            <v>NO</v>
          </cell>
          <cell r="P60">
            <v>0</v>
          </cell>
          <cell r="Q60" t="str">
            <v>BOLD</v>
          </cell>
          <cell r="R60" t="str">
            <v xml:space="preserve">  + Net Cash From Disc Ops</v>
          </cell>
          <cell r="S60" t="str">
            <v>CF_NET_CASH_DISCONTINUED_OPS_FIN</v>
          </cell>
          <cell r="T60">
            <v>0</v>
          </cell>
          <cell r="U60" t="str">
            <v>NO</v>
          </cell>
          <cell r="X60">
            <v>0</v>
          </cell>
          <cell r="Y60" t="str">
            <v>BOLD</v>
          </cell>
          <cell r="AB60">
            <v>0</v>
          </cell>
          <cell r="AC60" t="str">
            <v>BOLD</v>
          </cell>
          <cell r="AF60">
            <v>0</v>
          </cell>
          <cell r="AG60" t="str">
            <v>BOLD</v>
          </cell>
          <cell r="AJ60">
            <v>0</v>
          </cell>
          <cell r="AK60" t="str">
            <v>BOLD</v>
          </cell>
        </row>
        <row r="61">
          <cell r="A61">
            <v>60</v>
          </cell>
          <cell r="B61" t="str">
            <v>Tax Benefit from Stock Options</v>
          </cell>
          <cell r="C61" t="str">
            <v>CF_TAX_BENEFIT_FRM_STOCK_OPTIONS</v>
          </cell>
          <cell r="D61">
            <v>0</v>
          </cell>
          <cell r="E61" t="str">
            <v>BOLD</v>
          </cell>
          <cell r="H61">
            <v>0</v>
          </cell>
          <cell r="I61" t="str">
            <v>BOLD</v>
          </cell>
          <cell r="J61" t="str">
            <v>Cash from Financing Activities</v>
          </cell>
          <cell r="K61" t="str">
            <v>CFF_ACTIVITIES_DETAILED</v>
          </cell>
          <cell r="L61">
            <v>0</v>
          </cell>
          <cell r="M61" t="str">
            <v>BOLD</v>
          </cell>
          <cell r="P61">
            <v>0</v>
          </cell>
          <cell r="Q61" t="str">
            <v>BOLD</v>
          </cell>
          <cell r="R61" t="str">
            <v>Cash from Financing Activities</v>
          </cell>
          <cell r="S61" t="str">
            <v>CFF_ACTIVITIES_DETAILED</v>
          </cell>
          <cell r="T61">
            <v>0</v>
          </cell>
          <cell r="U61" t="str">
            <v>BOLD</v>
          </cell>
          <cell r="X61">
            <v>0</v>
          </cell>
          <cell r="Y61" t="str">
            <v>BOLD</v>
          </cell>
          <cell r="AB61">
            <v>0</v>
          </cell>
          <cell r="AC61" t="str">
            <v>BOLD</v>
          </cell>
          <cell r="AF61">
            <v>0</v>
          </cell>
          <cell r="AG61" t="str">
            <v>BOLD</v>
          </cell>
          <cell r="AJ61">
            <v>0</v>
          </cell>
          <cell r="AK61" t="str">
            <v>BOLD</v>
          </cell>
        </row>
        <row r="62">
          <cell r="A62">
            <v>61</v>
          </cell>
          <cell r="B62" t="str">
            <v>Free Cash Flow</v>
          </cell>
          <cell r="C62" t="str">
            <v>CF_FREE_CASH_FLOW</v>
          </cell>
          <cell r="D62">
            <v>0</v>
          </cell>
          <cell r="E62" t="str">
            <v>BOLD</v>
          </cell>
          <cell r="H62">
            <v>0</v>
          </cell>
          <cell r="I62" t="str">
            <v>BOLD</v>
          </cell>
          <cell r="L62">
            <v>0</v>
          </cell>
          <cell r="M62" t="str">
            <v>BOLD</v>
          </cell>
          <cell r="P62">
            <v>0</v>
          </cell>
          <cell r="Q62" t="str">
            <v>BOLD</v>
          </cell>
          <cell r="T62">
            <v>0</v>
          </cell>
          <cell r="U62" t="str">
            <v>BOLD</v>
          </cell>
          <cell r="X62">
            <v>0</v>
          </cell>
          <cell r="Y62" t="str">
            <v>BOLD</v>
          </cell>
          <cell r="AF62">
            <v>0</v>
          </cell>
          <cell r="AG62" t="str">
            <v>BOLD</v>
          </cell>
          <cell r="AJ62">
            <v>0</v>
          </cell>
          <cell r="AK62" t="str">
            <v>BOLD</v>
          </cell>
        </row>
        <row r="63">
          <cell r="A63">
            <v>62</v>
          </cell>
          <cell r="B63" t="str">
            <v>Free Cash Flow to Firm</v>
          </cell>
          <cell r="C63" t="str">
            <v>CF_FREE_CASH_FLOW_FIRM</v>
          </cell>
          <cell r="D63">
            <v>0</v>
          </cell>
          <cell r="E63" t="str">
            <v>BOLD</v>
          </cell>
          <cell r="H63">
            <v>0</v>
          </cell>
          <cell r="I63" t="str">
            <v>BOLD</v>
          </cell>
          <cell r="J63" t="str">
            <v xml:space="preserve">  Effect of Foreign Exchange Rates</v>
          </cell>
          <cell r="K63" t="str">
            <v>CF_EFFECT_FOREIGN_EXCHANGES</v>
          </cell>
          <cell r="L63">
            <v>0</v>
          </cell>
          <cell r="M63" t="str">
            <v>NO</v>
          </cell>
          <cell r="P63">
            <v>0</v>
          </cell>
          <cell r="Q63" t="str">
            <v>BOLD</v>
          </cell>
          <cell r="R63" t="str">
            <v xml:space="preserve">  Effect of Foreign Exchange Rates</v>
          </cell>
          <cell r="S63" t="str">
            <v>CF_EFFECT_FOREIGN_EXCHANGES</v>
          </cell>
          <cell r="T63">
            <v>0</v>
          </cell>
          <cell r="U63" t="str">
            <v>NO</v>
          </cell>
          <cell r="X63">
            <v>0</v>
          </cell>
          <cell r="Y63" t="str">
            <v>BOLD</v>
          </cell>
          <cell r="AF63">
            <v>0</v>
          </cell>
          <cell r="AG63" t="str">
            <v>BOLD</v>
          </cell>
          <cell r="AJ63">
            <v>0</v>
          </cell>
          <cell r="AK63" t="str">
            <v>BOLD</v>
          </cell>
        </row>
        <row r="64">
          <cell r="A64">
            <v>63</v>
          </cell>
          <cell r="B64" t="str">
            <v>Free Cash Flow to Equity</v>
          </cell>
          <cell r="C64" t="str">
            <v>FREE_CASH_FLOW_EQUITY</v>
          </cell>
          <cell r="D64">
            <v>0</v>
          </cell>
          <cell r="E64" t="str">
            <v>BOLD</v>
          </cell>
          <cell r="H64">
            <v>0</v>
          </cell>
          <cell r="I64" t="str">
            <v>BOLD</v>
          </cell>
          <cell r="L64">
            <v>0</v>
          </cell>
          <cell r="M64" t="str">
            <v>BOLD</v>
          </cell>
          <cell r="P64">
            <v>0</v>
          </cell>
          <cell r="Q64" t="str">
            <v>BOLD</v>
          </cell>
          <cell r="T64">
            <v>0</v>
          </cell>
          <cell r="U64" t="str">
            <v>BOLD</v>
          </cell>
          <cell r="X64">
            <v>0</v>
          </cell>
          <cell r="Y64" t="str">
            <v>BOLD</v>
          </cell>
          <cell r="AF64">
            <v>0</v>
          </cell>
          <cell r="AG64" t="str">
            <v>BOLD</v>
          </cell>
          <cell r="AJ64">
            <v>0</v>
          </cell>
          <cell r="AK64" t="str">
            <v>BOLD</v>
          </cell>
        </row>
        <row r="65">
          <cell r="A65">
            <v>64</v>
          </cell>
          <cell r="B65" t="str">
            <v>Free Cash Flow per Basic Share</v>
          </cell>
          <cell r="C65" t="str">
            <v>FREE_CASH_FLOW_PER_SH</v>
          </cell>
          <cell r="D65" t="str">
            <v>EPS</v>
          </cell>
          <cell r="E65" t="str">
            <v>BOLDEPS</v>
          </cell>
          <cell r="H65">
            <v>0</v>
          </cell>
          <cell r="I65" t="str">
            <v>BOLD</v>
          </cell>
          <cell r="J65" t="str">
            <v>Net Changes in Cash</v>
          </cell>
          <cell r="K65" t="str">
            <v>CF_NET_CHNG_CASH</v>
          </cell>
          <cell r="L65">
            <v>0</v>
          </cell>
          <cell r="M65" t="str">
            <v>BOLD</v>
          </cell>
          <cell r="P65">
            <v>0</v>
          </cell>
          <cell r="Q65" t="str">
            <v>BOLD</v>
          </cell>
          <cell r="R65" t="str">
            <v>Net Changes in Cash</v>
          </cell>
          <cell r="S65" t="str">
            <v>CF_NET_CHNG_CASH</v>
          </cell>
          <cell r="T65">
            <v>0</v>
          </cell>
          <cell r="U65" t="str">
            <v>BOLD</v>
          </cell>
          <cell r="X65">
            <v>0</v>
          </cell>
          <cell r="Y65" t="str">
            <v>BOLD</v>
          </cell>
          <cell r="AF65">
            <v>0</v>
          </cell>
          <cell r="AG65" t="str">
            <v>BOLD</v>
          </cell>
          <cell r="AJ65">
            <v>0</v>
          </cell>
          <cell r="AK65" t="str">
            <v>BOLD</v>
          </cell>
        </row>
        <row r="66">
          <cell r="A66">
            <v>65</v>
          </cell>
          <cell r="B66" t="str">
            <v>Price to Free Cash Flow</v>
          </cell>
          <cell r="C66" t="str">
            <v>PX_TO_FREE_CASH_FLOW</v>
          </cell>
          <cell r="D66">
            <v>0</v>
          </cell>
          <cell r="E66" t="str">
            <v>BOLD</v>
          </cell>
          <cell r="H66">
            <v>0</v>
          </cell>
          <cell r="I66" t="str">
            <v>BOLD</v>
          </cell>
          <cell r="L66">
            <v>0</v>
          </cell>
          <cell r="M66" t="str">
            <v>BOLD</v>
          </cell>
          <cell r="P66">
            <v>0</v>
          </cell>
          <cell r="Q66" t="str">
            <v>BOLD</v>
          </cell>
          <cell r="T66">
            <v>0</v>
          </cell>
          <cell r="U66" t="str">
            <v>BOLD</v>
          </cell>
          <cell r="X66">
            <v>0</v>
          </cell>
          <cell r="Y66" t="str">
            <v>BOLD</v>
          </cell>
          <cell r="AF66">
            <v>0</v>
          </cell>
          <cell r="AG66" t="str">
            <v>BOLD</v>
          </cell>
          <cell r="AJ66">
            <v>0</v>
          </cell>
          <cell r="AK66" t="str">
            <v>BOLD</v>
          </cell>
        </row>
        <row r="67">
          <cell r="A67">
            <v>66</v>
          </cell>
          <cell r="B67" t="str">
            <v>Cash Flow to Net Income</v>
          </cell>
          <cell r="C67" t="str">
            <v>CASH_FLOW_TO_NET_INC</v>
          </cell>
          <cell r="D67">
            <v>0</v>
          </cell>
          <cell r="E67" t="str">
            <v>BOLD</v>
          </cell>
          <cell r="H67">
            <v>0</v>
          </cell>
          <cell r="I67" t="str">
            <v>BOLD</v>
          </cell>
          <cell r="J67" t="str">
            <v>Cash Paid for Taxes</v>
          </cell>
          <cell r="K67" t="str">
            <v>CF_CASH_PAID_FOR_TAX</v>
          </cell>
          <cell r="L67">
            <v>0</v>
          </cell>
          <cell r="M67" t="str">
            <v>BOLD</v>
          </cell>
          <cell r="P67">
            <v>0</v>
          </cell>
          <cell r="Q67" t="str">
            <v>BOLD</v>
          </cell>
          <cell r="R67" t="str">
            <v>Cash Paid for Taxes</v>
          </cell>
          <cell r="S67" t="str">
            <v>CF_CASH_PAID_FOR_TAX</v>
          </cell>
          <cell r="T67">
            <v>0</v>
          </cell>
          <cell r="U67" t="str">
            <v>BOLD</v>
          </cell>
          <cell r="X67">
            <v>0</v>
          </cell>
          <cell r="Y67" t="str">
            <v>BOLD</v>
          </cell>
          <cell r="AF67">
            <v>0</v>
          </cell>
          <cell r="AG67" t="str">
            <v>BOLD</v>
          </cell>
          <cell r="AJ67">
            <v>0</v>
          </cell>
          <cell r="AK67" t="str">
            <v>BOLD</v>
          </cell>
        </row>
        <row r="68">
          <cell r="A68">
            <v>67</v>
          </cell>
          <cell r="B68">
            <v>0</v>
          </cell>
          <cell r="C68">
            <v>0</v>
          </cell>
          <cell r="D68">
            <v>0</v>
          </cell>
          <cell r="E68" t="str">
            <v>BOLD</v>
          </cell>
          <cell r="H68">
            <v>0</v>
          </cell>
          <cell r="I68" t="str">
            <v>BOLD</v>
          </cell>
          <cell r="J68" t="str">
            <v>Cash Paid for Interest</v>
          </cell>
          <cell r="K68" t="str">
            <v>CF_ACT_CASH_PAID_FOR_INT_DEBT</v>
          </cell>
          <cell r="L68">
            <v>0</v>
          </cell>
          <cell r="M68" t="str">
            <v>BOLD</v>
          </cell>
          <cell r="P68">
            <v>0</v>
          </cell>
          <cell r="Q68" t="str">
            <v>BOLD</v>
          </cell>
          <cell r="R68" t="str">
            <v>Cash Paid for Interest</v>
          </cell>
          <cell r="S68" t="str">
            <v>CF_ACT_CASH_PAID_FOR_INT_DEBT</v>
          </cell>
          <cell r="T68">
            <v>0</v>
          </cell>
          <cell r="U68" t="str">
            <v>BOLD</v>
          </cell>
          <cell r="X68">
            <v>0</v>
          </cell>
          <cell r="Y68" t="str">
            <v>BOLD</v>
          </cell>
          <cell r="AF68">
            <v>0</v>
          </cell>
          <cell r="AG68" t="str">
            <v>BOLD</v>
          </cell>
          <cell r="AJ68">
            <v>0</v>
          </cell>
          <cell r="AK68" t="str">
            <v>BOLD</v>
          </cell>
        </row>
        <row r="69">
          <cell r="A69">
            <v>68</v>
          </cell>
          <cell r="B69">
            <v>0</v>
          </cell>
          <cell r="C69">
            <v>0</v>
          </cell>
          <cell r="D69">
            <v>0</v>
          </cell>
          <cell r="E69" t="str">
            <v>BOLD</v>
          </cell>
          <cell r="H69">
            <v>0</v>
          </cell>
          <cell r="I69" t="str">
            <v>BOLD</v>
          </cell>
          <cell r="L69">
            <v>0</v>
          </cell>
          <cell r="M69" t="str">
            <v>BOLD</v>
          </cell>
          <cell r="P69">
            <v>0</v>
          </cell>
          <cell r="Q69" t="str">
            <v>BOLD</v>
          </cell>
          <cell r="T69">
            <v>0</v>
          </cell>
          <cell r="U69" t="str">
            <v>BOLD</v>
          </cell>
          <cell r="X69">
            <v>0</v>
          </cell>
          <cell r="Y69" t="str">
            <v>BOLD</v>
          </cell>
          <cell r="AF69">
            <v>0</v>
          </cell>
          <cell r="AG69" t="str">
            <v>BOLD</v>
          </cell>
          <cell r="AJ69">
            <v>0</v>
          </cell>
          <cell r="AK69" t="str">
            <v>BOLD</v>
          </cell>
        </row>
        <row r="70">
          <cell r="A70">
            <v>69</v>
          </cell>
          <cell r="B70">
            <v>0</v>
          </cell>
          <cell r="C70">
            <v>0</v>
          </cell>
          <cell r="D70">
            <v>0</v>
          </cell>
          <cell r="E70" t="str">
            <v>BOLD</v>
          </cell>
          <cell r="H70">
            <v>0</v>
          </cell>
          <cell r="I70" t="str">
            <v>BOLD</v>
          </cell>
          <cell r="J70" t="str">
            <v>Reference Items</v>
          </cell>
          <cell r="L70">
            <v>0</v>
          </cell>
          <cell r="M70" t="str">
            <v>BOLD</v>
          </cell>
          <cell r="P70">
            <v>0</v>
          </cell>
          <cell r="Q70" t="str">
            <v>BOLD</v>
          </cell>
          <cell r="R70" t="str">
            <v>Reference Items</v>
          </cell>
          <cell r="T70">
            <v>0</v>
          </cell>
          <cell r="U70" t="str">
            <v>BOLD</v>
          </cell>
          <cell r="X70">
            <v>0</v>
          </cell>
          <cell r="Y70" t="str">
            <v>BOLD</v>
          </cell>
          <cell r="AF70">
            <v>0</v>
          </cell>
          <cell r="AG70" t="str">
            <v>BOLD</v>
          </cell>
          <cell r="AJ70">
            <v>0</v>
          </cell>
          <cell r="AK70" t="str">
            <v>BOLD</v>
          </cell>
        </row>
        <row r="71">
          <cell r="A71">
            <v>70</v>
          </cell>
          <cell r="B71">
            <v>0</v>
          </cell>
          <cell r="C71">
            <v>0</v>
          </cell>
          <cell r="D71">
            <v>0</v>
          </cell>
          <cell r="E71" t="str">
            <v>BOLD</v>
          </cell>
          <cell r="H71">
            <v>0</v>
          </cell>
          <cell r="I71" t="str">
            <v>BOLD</v>
          </cell>
          <cell r="J71" t="str">
            <v>Interest Received</v>
          </cell>
          <cell r="K71" t="str">
            <v>CF_INTEREST_RECEIVED</v>
          </cell>
          <cell r="L71">
            <v>0</v>
          </cell>
          <cell r="M71" t="str">
            <v>BOLD</v>
          </cell>
          <cell r="P71">
            <v>0</v>
          </cell>
          <cell r="Q71" t="str">
            <v>BOLD</v>
          </cell>
          <cell r="R71" t="str">
            <v>Interest Received</v>
          </cell>
          <cell r="S71" t="str">
            <v>CF_INTEREST_RECEIVED</v>
          </cell>
          <cell r="T71">
            <v>0</v>
          </cell>
          <cell r="U71" t="str">
            <v>BOLD</v>
          </cell>
          <cell r="X71">
            <v>0</v>
          </cell>
          <cell r="Y71" t="str">
            <v>BOLD</v>
          </cell>
          <cell r="AF71">
            <v>0</v>
          </cell>
          <cell r="AG71" t="str">
            <v>BOLD</v>
          </cell>
          <cell r="AJ71">
            <v>0</v>
          </cell>
          <cell r="AK71" t="str">
            <v>BOLD</v>
          </cell>
        </row>
        <row r="72">
          <cell r="A72">
            <v>71</v>
          </cell>
          <cell r="B72">
            <v>0</v>
          </cell>
          <cell r="C72">
            <v>0</v>
          </cell>
          <cell r="D72">
            <v>0</v>
          </cell>
          <cell r="E72" t="str">
            <v>BOLD</v>
          </cell>
          <cell r="H72">
            <v>0</v>
          </cell>
          <cell r="I72" t="str">
            <v>BOLD</v>
          </cell>
          <cell r="J72" t="str">
            <v>Net Cash Paid for Acquisitions</v>
          </cell>
          <cell r="K72" t="str">
            <v>CF_NET_CASH_PAID_FOR_AQUIS</v>
          </cell>
          <cell r="L72">
            <v>0</v>
          </cell>
          <cell r="M72" t="str">
            <v>BOLD</v>
          </cell>
          <cell r="P72">
            <v>0</v>
          </cell>
          <cell r="Q72" t="str">
            <v>BOLD</v>
          </cell>
          <cell r="R72" t="str">
            <v>Net Cash Paid for Acquisitions</v>
          </cell>
          <cell r="S72" t="str">
            <v>CF_NET_CASH_PAID_FOR_AQUIS</v>
          </cell>
          <cell r="T72">
            <v>0</v>
          </cell>
          <cell r="U72" t="str">
            <v>BOLD</v>
          </cell>
          <cell r="X72">
            <v>0</v>
          </cell>
          <cell r="Y72" t="str">
            <v>BOLD</v>
          </cell>
          <cell r="AF72">
            <v>0</v>
          </cell>
          <cell r="AG72" t="str">
            <v>BOLD</v>
          </cell>
          <cell r="AJ72">
            <v>0</v>
          </cell>
          <cell r="AK72" t="str">
            <v>BOLD</v>
          </cell>
        </row>
        <row r="73">
          <cell r="A73">
            <v>72</v>
          </cell>
          <cell r="B73">
            <v>0</v>
          </cell>
          <cell r="C73">
            <v>0</v>
          </cell>
          <cell r="D73">
            <v>0</v>
          </cell>
          <cell r="E73" t="str">
            <v>BOLD</v>
          </cell>
          <cell r="H73">
            <v>0</v>
          </cell>
          <cell r="I73" t="str">
            <v>BOLD</v>
          </cell>
          <cell r="J73" t="str">
            <v>Free Cash Flow</v>
          </cell>
          <cell r="K73" t="str">
            <v>CF_FREE_CASH_FLOW</v>
          </cell>
          <cell r="L73">
            <v>0</v>
          </cell>
          <cell r="M73" t="str">
            <v>BOLD</v>
          </cell>
          <cell r="P73">
            <v>0</v>
          </cell>
          <cell r="Q73" t="str">
            <v>BOLD</v>
          </cell>
          <cell r="R73" t="str">
            <v>Tax Benefit from Stock Options</v>
          </cell>
          <cell r="S73" t="str">
            <v>CF_TAX_BENEFIT_FRM_STOCK_OPTIONS</v>
          </cell>
          <cell r="T73">
            <v>0</v>
          </cell>
          <cell r="U73" t="str">
            <v>BOLD</v>
          </cell>
          <cell r="X73">
            <v>0</v>
          </cell>
          <cell r="Y73" t="str">
            <v>BOLD</v>
          </cell>
          <cell r="AF73">
            <v>0</v>
          </cell>
          <cell r="AG73" t="str">
            <v>BOLD</v>
          </cell>
          <cell r="AJ73">
            <v>0</v>
          </cell>
          <cell r="AK73" t="str">
            <v>BOLD</v>
          </cell>
        </row>
        <row r="74">
          <cell r="A74">
            <v>73</v>
          </cell>
          <cell r="B74">
            <v>0</v>
          </cell>
          <cell r="C74">
            <v>0</v>
          </cell>
          <cell r="D74">
            <v>0</v>
          </cell>
          <cell r="E74" t="str">
            <v>BOLD</v>
          </cell>
          <cell r="H74">
            <v>0</v>
          </cell>
          <cell r="I74" t="str">
            <v>BOLD</v>
          </cell>
          <cell r="J74" t="str">
            <v>Free Cash Flow to Firm</v>
          </cell>
          <cell r="K74" t="str">
            <v>CF_FREE_CASH_FLOW_FIRM</v>
          </cell>
          <cell r="L74">
            <v>0</v>
          </cell>
          <cell r="M74" t="str">
            <v>BOLD</v>
          </cell>
          <cell r="P74">
            <v>0</v>
          </cell>
          <cell r="Q74" t="str">
            <v>BOLD</v>
          </cell>
          <cell r="R74" t="str">
            <v>Free Cash Flow</v>
          </cell>
          <cell r="S74" t="str">
            <v>CF_FREE_CASH_FLOW</v>
          </cell>
          <cell r="T74">
            <v>0</v>
          </cell>
          <cell r="U74" t="str">
            <v>BOLD</v>
          </cell>
          <cell r="X74">
            <v>0</v>
          </cell>
          <cell r="Y74" t="str">
            <v>BOLD</v>
          </cell>
          <cell r="AF74">
            <v>0</v>
          </cell>
          <cell r="AG74" t="str">
            <v>BOLD</v>
          </cell>
          <cell r="AJ74">
            <v>0</v>
          </cell>
          <cell r="AK74" t="str">
            <v>BOLD</v>
          </cell>
        </row>
        <row r="75">
          <cell r="A75">
            <v>74</v>
          </cell>
          <cell r="B75">
            <v>0</v>
          </cell>
          <cell r="C75">
            <v>0</v>
          </cell>
          <cell r="D75">
            <v>0</v>
          </cell>
          <cell r="E75" t="str">
            <v>BOLD</v>
          </cell>
          <cell r="H75">
            <v>0</v>
          </cell>
          <cell r="I75" t="str">
            <v>BOLD</v>
          </cell>
          <cell r="J75" t="str">
            <v>Free Cash Flow to Equity</v>
          </cell>
          <cell r="K75" t="str">
            <v>FREE_CASH_FLOW_EQUITY</v>
          </cell>
          <cell r="L75">
            <v>0</v>
          </cell>
          <cell r="M75" t="str">
            <v>BOLD</v>
          </cell>
          <cell r="P75">
            <v>0</v>
          </cell>
          <cell r="Q75" t="str">
            <v>BOLD</v>
          </cell>
          <cell r="R75" t="str">
            <v>Free Cash Flow to Firm</v>
          </cell>
          <cell r="S75" t="str">
            <v>CF_FREE_CASH_FLOW_FIRM</v>
          </cell>
          <cell r="T75">
            <v>0</v>
          </cell>
          <cell r="U75" t="str">
            <v>BOLD</v>
          </cell>
          <cell r="X75">
            <v>0</v>
          </cell>
          <cell r="Y75" t="str">
            <v>BOLD</v>
          </cell>
          <cell r="AF75">
            <v>0</v>
          </cell>
          <cell r="AG75" t="str">
            <v>BOLD</v>
          </cell>
          <cell r="AJ75">
            <v>0</v>
          </cell>
          <cell r="AK75" t="str">
            <v>BOLD</v>
          </cell>
        </row>
        <row r="76">
          <cell r="A76">
            <v>75</v>
          </cell>
          <cell r="B76">
            <v>0</v>
          </cell>
          <cell r="C76">
            <v>0</v>
          </cell>
          <cell r="D76">
            <v>0</v>
          </cell>
          <cell r="E76" t="str">
            <v>BOLD</v>
          </cell>
          <cell r="H76">
            <v>0</v>
          </cell>
          <cell r="I76" t="str">
            <v>BOLD</v>
          </cell>
          <cell r="J76" t="str">
            <v>Free Cash Flow per Basic Share</v>
          </cell>
          <cell r="K76" t="str">
            <v>FREE_CASH_FLOW_PER_SH</v>
          </cell>
          <cell r="L76" t="str">
            <v>EPS</v>
          </cell>
          <cell r="M76" t="str">
            <v>BOLDEPS</v>
          </cell>
          <cell r="P76">
            <v>0</v>
          </cell>
          <cell r="Q76" t="str">
            <v>BOLD</v>
          </cell>
          <cell r="R76" t="str">
            <v>Free Cash Flow to Equity</v>
          </cell>
          <cell r="S76" t="str">
            <v>FREE_CASH_FLOW_EQUITY</v>
          </cell>
          <cell r="T76">
            <v>0</v>
          </cell>
          <cell r="U76" t="str">
            <v>BOLD</v>
          </cell>
          <cell r="X76">
            <v>0</v>
          </cell>
          <cell r="Y76" t="str">
            <v>BOLD</v>
          </cell>
          <cell r="AF76">
            <v>0</v>
          </cell>
          <cell r="AG76" t="str">
            <v>BOLD</v>
          </cell>
          <cell r="AJ76">
            <v>0</v>
          </cell>
          <cell r="AK76" t="str">
            <v>BOLD</v>
          </cell>
        </row>
        <row r="77">
          <cell r="A77">
            <v>76</v>
          </cell>
          <cell r="B77">
            <v>0</v>
          </cell>
          <cell r="C77">
            <v>0</v>
          </cell>
          <cell r="D77">
            <v>0</v>
          </cell>
          <cell r="E77" t="str">
            <v>BOLD</v>
          </cell>
          <cell r="H77">
            <v>0</v>
          </cell>
          <cell r="I77" t="str">
            <v>BOLD</v>
          </cell>
          <cell r="L77">
            <v>0</v>
          </cell>
          <cell r="M77" t="str">
            <v>BOLD</v>
          </cell>
          <cell r="P77">
            <v>0</v>
          </cell>
          <cell r="Q77" t="str">
            <v>BOLD</v>
          </cell>
          <cell r="R77" t="str">
            <v>Free Cash Flow per Basic Share</v>
          </cell>
          <cell r="S77" t="str">
            <v>FREE_CASH_FLOW_PER_SH</v>
          </cell>
          <cell r="T77" t="str">
            <v>EPS</v>
          </cell>
          <cell r="U77" t="str">
            <v>BOLDEPS</v>
          </cell>
          <cell r="X77">
            <v>0</v>
          </cell>
          <cell r="Y77" t="str">
            <v>BOLD</v>
          </cell>
          <cell r="AF77">
            <v>0</v>
          </cell>
          <cell r="AG77" t="str">
            <v>BOLD</v>
          </cell>
          <cell r="AJ77">
            <v>0</v>
          </cell>
          <cell r="AK77" t="str">
            <v>BOLD</v>
          </cell>
        </row>
        <row r="78">
          <cell r="A78">
            <v>77</v>
          </cell>
          <cell r="B78">
            <v>0</v>
          </cell>
          <cell r="C78">
            <v>0</v>
          </cell>
          <cell r="D78">
            <v>0</v>
          </cell>
          <cell r="E78" t="str">
            <v>BOLD</v>
          </cell>
          <cell r="H78">
            <v>0</v>
          </cell>
          <cell r="I78" t="str">
            <v>BOLD</v>
          </cell>
          <cell r="L78">
            <v>0</v>
          </cell>
          <cell r="M78" t="str">
            <v>BOLD</v>
          </cell>
          <cell r="P78">
            <v>0</v>
          </cell>
          <cell r="Q78" t="str">
            <v>BOLD</v>
          </cell>
          <cell r="R78" t="str">
            <v>Price to Free Cash Flow</v>
          </cell>
          <cell r="S78" t="str">
            <v>PX_TO_FREE_CASH_FLOW</v>
          </cell>
          <cell r="T78">
            <v>0</v>
          </cell>
          <cell r="U78" t="str">
            <v>BOLD</v>
          </cell>
          <cell r="X78">
            <v>0</v>
          </cell>
          <cell r="Y78" t="str">
            <v>BOLD</v>
          </cell>
          <cell r="AF78">
            <v>0</v>
          </cell>
          <cell r="AG78" t="str">
            <v>BOLD</v>
          </cell>
          <cell r="AJ78">
            <v>0</v>
          </cell>
          <cell r="AK78" t="str">
            <v>BOLD</v>
          </cell>
        </row>
        <row r="79">
          <cell r="A79">
            <v>78</v>
          </cell>
          <cell r="B79">
            <v>0</v>
          </cell>
          <cell r="C79">
            <v>0</v>
          </cell>
          <cell r="D79">
            <v>0</v>
          </cell>
          <cell r="E79" t="str">
            <v>BOLD</v>
          </cell>
          <cell r="H79">
            <v>0</v>
          </cell>
          <cell r="I79" t="str">
            <v>BOLD</v>
          </cell>
          <cell r="L79">
            <v>0</v>
          </cell>
          <cell r="M79" t="str">
            <v>BOLD</v>
          </cell>
          <cell r="P79">
            <v>0</v>
          </cell>
          <cell r="Q79" t="str">
            <v>BOLD</v>
          </cell>
          <cell r="R79" t="str">
            <v>Cash Flow to Net Income</v>
          </cell>
          <cell r="S79" t="str">
            <v>CASH_FLOW_TO_NET_INC</v>
          </cell>
          <cell r="T79">
            <v>0</v>
          </cell>
          <cell r="U79" t="str">
            <v>BOLD</v>
          </cell>
          <cell r="X79">
            <v>0</v>
          </cell>
          <cell r="Y79" t="str">
            <v>BOLD</v>
          </cell>
          <cell r="AF79">
            <v>0</v>
          </cell>
          <cell r="AG79" t="str">
            <v>BOLD</v>
          </cell>
          <cell r="AJ79">
            <v>0</v>
          </cell>
          <cell r="AK79" t="str">
            <v>BOLD</v>
          </cell>
        </row>
        <row r="80">
          <cell r="A80">
            <v>79</v>
          </cell>
          <cell r="B80">
            <v>0</v>
          </cell>
          <cell r="C80">
            <v>0</v>
          </cell>
          <cell r="D80">
            <v>0</v>
          </cell>
          <cell r="E80" t="str">
            <v>BOLD</v>
          </cell>
          <cell r="H80">
            <v>0</v>
          </cell>
          <cell r="I80" t="str">
            <v>BOLD</v>
          </cell>
          <cell r="L80">
            <v>0</v>
          </cell>
          <cell r="M80" t="str">
            <v>BOLD</v>
          </cell>
          <cell r="P80">
            <v>0</v>
          </cell>
          <cell r="Q80" t="str">
            <v>BOLD</v>
          </cell>
          <cell r="T80">
            <v>0</v>
          </cell>
          <cell r="U80" t="str">
            <v>BOLD</v>
          </cell>
          <cell r="X80">
            <v>0</v>
          </cell>
          <cell r="Y80" t="str">
            <v>BOLD</v>
          </cell>
          <cell r="AF80">
            <v>0</v>
          </cell>
          <cell r="AG80" t="str">
            <v>BOLD</v>
          </cell>
          <cell r="AJ80">
            <v>0</v>
          </cell>
          <cell r="AK80" t="str">
            <v>BOLD</v>
          </cell>
        </row>
        <row r="81">
          <cell r="A81">
            <v>80</v>
          </cell>
          <cell r="B81">
            <v>0</v>
          </cell>
          <cell r="C81">
            <v>0</v>
          </cell>
          <cell r="D81">
            <v>0</v>
          </cell>
          <cell r="E81" t="str">
            <v>BOLD</v>
          </cell>
          <cell r="H81">
            <v>0</v>
          </cell>
          <cell r="I81" t="str">
            <v>BOLD</v>
          </cell>
          <cell r="L81">
            <v>0</v>
          </cell>
          <cell r="M81" t="str">
            <v>BOLD</v>
          </cell>
          <cell r="P81">
            <v>0</v>
          </cell>
          <cell r="Q81" t="str">
            <v>BOLD</v>
          </cell>
          <cell r="T81">
            <v>0</v>
          </cell>
          <cell r="U81" t="str">
            <v>BOLD</v>
          </cell>
          <cell r="X81">
            <v>0</v>
          </cell>
          <cell r="Y81" t="str">
            <v>BOLD</v>
          </cell>
          <cell r="AF81">
            <v>0</v>
          </cell>
          <cell r="AG81" t="str">
            <v>BOLD</v>
          </cell>
          <cell r="AJ81">
            <v>0</v>
          </cell>
          <cell r="AK81" t="str">
            <v>BOLD</v>
          </cell>
        </row>
        <row r="82">
          <cell r="A82">
            <v>81</v>
          </cell>
          <cell r="B82">
            <v>0</v>
          </cell>
          <cell r="C82">
            <v>0</v>
          </cell>
          <cell r="D82">
            <v>0</v>
          </cell>
          <cell r="E82" t="str">
            <v>BOLD</v>
          </cell>
          <cell r="H82">
            <v>0</v>
          </cell>
          <cell r="I82" t="str">
            <v>BOLD</v>
          </cell>
          <cell r="L82">
            <v>0</v>
          </cell>
          <cell r="M82" t="str">
            <v>BOLD</v>
          </cell>
          <cell r="P82">
            <v>0</v>
          </cell>
          <cell r="Q82" t="str">
            <v>BOLD</v>
          </cell>
          <cell r="T82">
            <v>0</v>
          </cell>
          <cell r="U82" t="str">
            <v>BOLD</v>
          </cell>
          <cell r="X82">
            <v>0</v>
          </cell>
          <cell r="Y82" t="str">
            <v>BOLD</v>
          </cell>
          <cell r="AF82">
            <v>0</v>
          </cell>
          <cell r="AG82" t="str">
            <v>BOLD</v>
          </cell>
          <cell r="AJ82">
            <v>0</v>
          </cell>
          <cell r="AK82" t="str">
            <v>BOLD</v>
          </cell>
        </row>
        <row r="83">
          <cell r="A83">
            <v>82</v>
          </cell>
          <cell r="B83">
            <v>0</v>
          </cell>
          <cell r="C83">
            <v>0</v>
          </cell>
          <cell r="D83">
            <v>0</v>
          </cell>
          <cell r="E83" t="str">
            <v>BOLD</v>
          </cell>
          <cell r="H83">
            <v>0</v>
          </cell>
          <cell r="I83" t="str">
            <v>BOLD</v>
          </cell>
          <cell r="L83">
            <v>0</v>
          </cell>
          <cell r="M83" t="str">
            <v>BOLD</v>
          </cell>
          <cell r="P83">
            <v>0</v>
          </cell>
          <cell r="Q83" t="str">
            <v>BOLD</v>
          </cell>
          <cell r="T83">
            <v>0</v>
          </cell>
          <cell r="U83" t="str">
            <v>BOLD</v>
          </cell>
          <cell r="X83">
            <v>0</v>
          </cell>
          <cell r="Y83" t="str">
            <v>BOLD</v>
          </cell>
          <cell r="AF83">
            <v>0</v>
          </cell>
          <cell r="AG83" t="str">
            <v>BOLD</v>
          </cell>
          <cell r="AJ83">
            <v>0</v>
          </cell>
          <cell r="AK83" t="str">
            <v>BOLD</v>
          </cell>
        </row>
        <row r="84">
          <cell r="A84">
            <v>83</v>
          </cell>
          <cell r="B84">
            <v>0</v>
          </cell>
          <cell r="C84">
            <v>0</v>
          </cell>
          <cell r="D84">
            <v>0</v>
          </cell>
          <cell r="E84" t="str">
            <v>BOLD</v>
          </cell>
          <cell r="H84">
            <v>0</v>
          </cell>
          <cell r="I84" t="str">
            <v>BOLD</v>
          </cell>
          <cell r="L84">
            <v>0</v>
          </cell>
          <cell r="M84" t="str">
            <v>BOLD</v>
          </cell>
          <cell r="P84">
            <v>0</v>
          </cell>
          <cell r="Q84" t="str">
            <v>BOLD</v>
          </cell>
          <cell r="T84">
            <v>0</v>
          </cell>
          <cell r="U84" t="str">
            <v>BOLD</v>
          </cell>
          <cell r="X84">
            <v>0</v>
          </cell>
          <cell r="Y84" t="str">
            <v>BOLD</v>
          </cell>
          <cell r="AF84">
            <v>0</v>
          </cell>
          <cell r="AG84" t="str">
            <v>BOLD</v>
          </cell>
          <cell r="AJ84">
            <v>0</v>
          </cell>
          <cell r="AK84" t="str">
            <v>BOLD</v>
          </cell>
        </row>
        <row r="85">
          <cell r="A85">
            <v>84</v>
          </cell>
          <cell r="B85">
            <v>0</v>
          </cell>
          <cell r="C85">
            <v>0</v>
          </cell>
          <cell r="D85">
            <v>0</v>
          </cell>
          <cell r="E85" t="str">
            <v>BOLD</v>
          </cell>
          <cell r="H85">
            <v>0</v>
          </cell>
          <cell r="I85" t="str">
            <v>BOLD</v>
          </cell>
          <cell r="L85">
            <v>0</v>
          </cell>
          <cell r="M85" t="str">
            <v>BOLD</v>
          </cell>
          <cell r="P85">
            <v>0</v>
          </cell>
          <cell r="Q85" t="str">
            <v>BOLD</v>
          </cell>
          <cell r="T85">
            <v>0</v>
          </cell>
          <cell r="U85" t="str">
            <v>BOLD</v>
          </cell>
          <cell r="X85">
            <v>0</v>
          </cell>
          <cell r="Y85" t="str">
            <v>BOLD</v>
          </cell>
          <cell r="AF85">
            <v>0</v>
          </cell>
          <cell r="AG85" t="str">
            <v>BOLD</v>
          </cell>
          <cell r="AJ85">
            <v>0</v>
          </cell>
          <cell r="AK85" t="str">
            <v>BOLD</v>
          </cell>
        </row>
        <row r="86">
          <cell r="A86">
            <v>85</v>
          </cell>
          <cell r="B86">
            <v>0</v>
          </cell>
          <cell r="C86">
            <v>0</v>
          </cell>
          <cell r="D86">
            <v>0</v>
          </cell>
          <cell r="E86" t="str">
            <v>BOLD</v>
          </cell>
          <cell r="H86">
            <v>0</v>
          </cell>
          <cell r="I86" t="str">
            <v>BOLD</v>
          </cell>
          <cell r="L86">
            <v>0</v>
          </cell>
          <cell r="M86" t="str">
            <v>BOLD</v>
          </cell>
          <cell r="P86">
            <v>0</v>
          </cell>
          <cell r="Q86" t="str">
            <v>BOLD</v>
          </cell>
          <cell r="T86">
            <v>0</v>
          </cell>
          <cell r="U86" t="str">
            <v>BOLD</v>
          </cell>
          <cell r="X86">
            <v>0</v>
          </cell>
          <cell r="Y86" t="str">
            <v>BOLD</v>
          </cell>
          <cell r="AF86">
            <v>0</v>
          </cell>
          <cell r="AG86" t="str">
            <v>BOLD</v>
          </cell>
          <cell r="AJ86">
            <v>0</v>
          </cell>
          <cell r="AK86" t="str">
            <v>BOLD</v>
          </cell>
        </row>
        <row r="87">
          <cell r="A87">
            <v>86</v>
          </cell>
          <cell r="B87">
            <v>0</v>
          </cell>
          <cell r="C87">
            <v>0</v>
          </cell>
          <cell r="D87">
            <v>0</v>
          </cell>
          <cell r="E87" t="str">
            <v>BOLD</v>
          </cell>
          <cell r="H87">
            <v>0</v>
          </cell>
          <cell r="I87" t="str">
            <v>BOLD</v>
          </cell>
          <cell r="L87">
            <v>0</v>
          </cell>
          <cell r="M87" t="str">
            <v>BOLD</v>
          </cell>
          <cell r="P87">
            <v>0</v>
          </cell>
          <cell r="Q87" t="str">
            <v>BOLD</v>
          </cell>
          <cell r="T87">
            <v>0</v>
          </cell>
          <cell r="U87" t="str">
            <v>BOLD</v>
          </cell>
          <cell r="X87">
            <v>0</v>
          </cell>
          <cell r="Y87" t="str">
            <v>BOLD</v>
          </cell>
          <cell r="AF87">
            <v>0</v>
          </cell>
          <cell r="AG87" t="str">
            <v>BOLD</v>
          </cell>
          <cell r="AJ87">
            <v>0</v>
          </cell>
          <cell r="AK87" t="str">
            <v>BOLD</v>
          </cell>
        </row>
        <row r="88">
          <cell r="A88">
            <v>87</v>
          </cell>
          <cell r="B88">
            <v>0</v>
          </cell>
          <cell r="C88">
            <v>0</v>
          </cell>
          <cell r="D88">
            <v>0</v>
          </cell>
          <cell r="E88" t="str">
            <v>BOLD</v>
          </cell>
          <cell r="H88">
            <v>0</v>
          </cell>
          <cell r="I88" t="str">
            <v>BOLD</v>
          </cell>
          <cell r="L88">
            <v>0</v>
          </cell>
          <cell r="M88" t="str">
            <v>BOLD</v>
          </cell>
          <cell r="P88">
            <v>0</v>
          </cell>
          <cell r="Q88" t="str">
            <v>BOLD</v>
          </cell>
          <cell r="T88">
            <v>0</v>
          </cell>
          <cell r="U88" t="str">
            <v>BOLD</v>
          </cell>
          <cell r="X88">
            <v>0</v>
          </cell>
          <cell r="Y88" t="str">
            <v>BOLD</v>
          </cell>
          <cell r="AF88">
            <v>0</v>
          </cell>
          <cell r="AG88" t="str">
            <v>BOLD</v>
          </cell>
          <cell r="AJ88">
            <v>0</v>
          </cell>
          <cell r="AK88" t="str">
            <v>BOLD</v>
          </cell>
        </row>
        <row r="89">
          <cell r="A89">
            <v>88</v>
          </cell>
          <cell r="B89">
            <v>0</v>
          </cell>
          <cell r="C89">
            <v>0</v>
          </cell>
          <cell r="D89">
            <v>0</v>
          </cell>
          <cell r="E89" t="str">
            <v>BOLD</v>
          </cell>
          <cell r="H89">
            <v>0</v>
          </cell>
          <cell r="I89" t="str">
            <v>BOLD</v>
          </cell>
          <cell r="L89">
            <v>0</v>
          </cell>
          <cell r="M89" t="str">
            <v>BOLD</v>
          </cell>
          <cell r="P89">
            <v>0</v>
          </cell>
          <cell r="Q89" t="str">
            <v>BOLD</v>
          </cell>
          <cell r="T89">
            <v>0</v>
          </cell>
          <cell r="U89" t="str">
            <v>BOLD</v>
          </cell>
          <cell r="X89">
            <v>0</v>
          </cell>
          <cell r="Y89" t="str">
            <v>BOLD</v>
          </cell>
          <cell r="AF89">
            <v>0</v>
          </cell>
          <cell r="AG89" t="str">
            <v>BOLD</v>
          </cell>
          <cell r="AJ89">
            <v>0</v>
          </cell>
          <cell r="AK89" t="str">
            <v>BOLD</v>
          </cell>
        </row>
        <row r="90">
          <cell r="A90">
            <v>89</v>
          </cell>
          <cell r="B90">
            <v>0</v>
          </cell>
          <cell r="C90">
            <v>0</v>
          </cell>
          <cell r="D90">
            <v>0</v>
          </cell>
          <cell r="E90" t="str">
            <v>BOLD</v>
          </cell>
          <cell r="H90">
            <v>0</v>
          </cell>
          <cell r="I90" t="str">
            <v>BOLD</v>
          </cell>
          <cell r="L90">
            <v>0</v>
          </cell>
          <cell r="M90" t="str">
            <v>BOLD</v>
          </cell>
          <cell r="P90">
            <v>0</v>
          </cell>
          <cell r="Q90" t="str">
            <v>BOLD</v>
          </cell>
          <cell r="T90">
            <v>0</v>
          </cell>
          <cell r="U90" t="str">
            <v>BOLD</v>
          </cell>
          <cell r="X90">
            <v>0</v>
          </cell>
          <cell r="Y90" t="str">
            <v>BOLD</v>
          </cell>
          <cell r="AF90">
            <v>0</v>
          </cell>
          <cell r="AG90" t="str">
            <v>BOLD</v>
          </cell>
          <cell r="AJ90">
            <v>0</v>
          </cell>
          <cell r="AK90" t="str">
            <v>BOLD</v>
          </cell>
        </row>
        <row r="91">
          <cell r="A91">
            <v>90</v>
          </cell>
          <cell r="B91">
            <v>0</v>
          </cell>
          <cell r="C91">
            <v>0</v>
          </cell>
          <cell r="D91">
            <v>0</v>
          </cell>
          <cell r="E91" t="str">
            <v>BOLD</v>
          </cell>
          <cell r="H91">
            <v>0</v>
          </cell>
          <cell r="I91" t="str">
            <v>BOLD</v>
          </cell>
          <cell r="L91">
            <v>0</v>
          </cell>
          <cell r="M91" t="str">
            <v>BOLD</v>
          </cell>
          <cell r="P91">
            <v>0</v>
          </cell>
          <cell r="Q91" t="str">
            <v>BOLD</v>
          </cell>
          <cell r="T91">
            <v>0</v>
          </cell>
          <cell r="U91" t="str">
            <v>BOLD</v>
          </cell>
          <cell r="X91">
            <v>0</v>
          </cell>
          <cell r="Y91" t="str">
            <v>BOLD</v>
          </cell>
          <cell r="AF91">
            <v>0</v>
          </cell>
          <cell r="AG91" t="str">
            <v>BOLD</v>
          </cell>
          <cell r="AJ91">
            <v>0</v>
          </cell>
          <cell r="AK91" t="str">
            <v>BOLD</v>
          </cell>
        </row>
        <row r="92">
          <cell r="A92">
            <v>91</v>
          </cell>
          <cell r="B92">
            <v>0</v>
          </cell>
          <cell r="C92">
            <v>0</v>
          </cell>
          <cell r="D92">
            <v>0</v>
          </cell>
          <cell r="E92" t="str">
            <v>BOLD</v>
          </cell>
          <cell r="H92">
            <v>0</v>
          </cell>
          <cell r="I92" t="str">
            <v>BOLD</v>
          </cell>
          <cell r="L92">
            <v>0</v>
          </cell>
          <cell r="M92" t="str">
            <v>BOLD</v>
          </cell>
          <cell r="P92">
            <v>0</v>
          </cell>
          <cell r="Q92" t="str">
            <v>BOLD</v>
          </cell>
          <cell r="T92">
            <v>0</v>
          </cell>
          <cell r="U92" t="str">
            <v>BOLD</v>
          </cell>
          <cell r="X92">
            <v>0</v>
          </cell>
          <cell r="Y92" t="str">
            <v>BOLD</v>
          </cell>
          <cell r="AF92">
            <v>0</v>
          </cell>
          <cell r="AG92" t="str">
            <v>BOLD</v>
          </cell>
          <cell r="AJ92">
            <v>0</v>
          </cell>
          <cell r="AK92" t="str">
            <v>BOLD</v>
          </cell>
        </row>
        <row r="93">
          <cell r="A93">
            <v>92</v>
          </cell>
          <cell r="B93">
            <v>0</v>
          </cell>
          <cell r="C93">
            <v>0</v>
          </cell>
          <cell r="D93">
            <v>0</v>
          </cell>
          <cell r="E93" t="str">
            <v>BOLD</v>
          </cell>
          <cell r="H93">
            <v>0</v>
          </cell>
          <cell r="I93" t="str">
            <v>BOLD</v>
          </cell>
          <cell r="L93">
            <v>0</v>
          </cell>
          <cell r="M93" t="str">
            <v>BOLD</v>
          </cell>
          <cell r="P93">
            <v>0</v>
          </cell>
          <cell r="Q93" t="str">
            <v>BOLD</v>
          </cell>
          <cell r="T93">
            <v>0</v>
          </cell>
          <cell r="U93" t="str">
            <v>BOLD</v>
          </cell>
          <cell r="X93">
            <v>0</v>
          </cell>
          <cell r="Y93" t="str">
            <v>BOLD</v>
          </cell>
          <cell r="AF93">
            <v>0</v>
          </cell>
          <cell r="AG93" t="str">
            <v>BOLD</v>
          </cell>
          <cell r="AJ93">
            <v>0</v>
          </cell>
          <cell r="AK93" t="str">
            <v>BOLD</v>
          </cell>
        </row>
        <row r="94">
          <cell r="A94">
            <v>93</v>
          </cell>
          <cell r="B94">
            <v>0</v>
          </cell>
          <cell r="C94">
            <v>0</v>
          </cell>
          <cell r="D94">
            <v>0</v>
          </cell>
          <cell r="E94" t="str">
            <v>BOLD</v>
          </cell>
          <cell r="H94">
            <v>0</v>
          </cell>
          <cell r="I94" t="str">
            <v>BOLD</v>
          </cell>
          <cell r="L94">
            <v>0</v>
          </cell>
          <cell r="M94" t="str">
            <v>BOLD</v>
          </cell>
          <cell r="P94">
            <v>0</v>
          </cell>
          <cell r="Q94" t="str">
            <v>BOLD</v>
          </cell>
          <cell r="T94">
            <v>0</v>
          </cell>
          <cell r="U94" t="str">
            <v>BOLD</v>
          </cell>
          <cell r="X94">
            <v>0</v>
          </cell>
          <cell r="Y94" t="str">
            <v>BOLD</v>
          </cell>
          <cell r="AF94">
            <v>0</v>
          </cell>
          <cell r="AG94" t="str">
            <v>BOLD</v>
          </cell>
          <cell r="AJ94">
            <v>0</v>
          </cell>
          <cell r="AK94" t="str">
            <v>BOLD</v>
          </cell>
        </row>
        <row r="95">
          <cell r="A95">
            <v>94</v>
          </cell>
          <cell r="B95">
            <v>0</v>
          </cell>
          <cell r="C95">
            <v>0</v>
          </cell>
          <cell r="D95">
            <v>0</v>
          </cell>
          <cell r="E95" t="str">
            <v>BOLD</v>
          </cell>
          <cell r="H95">
            <v>0</v>
          </cell>
          <cell r="I95" t="str">
            <v>BOLD</v>
          </cell>
          <cell r="L95">
            <v>0</v>
          </cell>
          <cell r="M95" t="str">
            <v>BOLD</v>
          </cell>
          <cell r="P95">
            <v>0</v>
          </cell>
          <cell r="Q95" t="str">
            <v>BOLD</v>
          </cell>
          <cell r="T95">
            <v>0</v>
          </cell>
          <cell r="U95" t="str">
            <v>BOLD</v>
          </cell>
          <cell r="X95">
            <v>0</v>
          </cell>
          <cell r="Y95" t="str">
            <v>BOLD</v>
          </cell>
          <cell r="AF95">
            <v>0</v>
          </cell>
          <cell r="AG95" t="str">
            <v>BOLD</v>
          </cell>
          <cell r="AJ95">
            <v>0</v>
          </cell>
          <cell r="AK95" t="str">
            <v>BOLD</v>
          </cell>
        </row>
        <row r="96">
          <cell r="A96">
            <v>95</v>
          </cell>
          <cell r="B96">
            <v>0</v>
          </cell>
          <cell r="C96">
            <v>0</v>
          </cell>
          <cell r="D96">
            <v>0</v>
          </cell>
          <cell r="E96" t="str">
            <v>BOLD</v>
          </cell>
          <cell r="H96">
            <v>0</v>
          </cell>
          <cell r="I96" t="str">
            <v>BOLD</v>
          </cell>
          <cell r="L96">
            <v>0</v>
          </cell>
          <cell r="M96" t="str">
            <v>BOLD</v>
          </cell>
          <cell r="P96">
            <v>0</v>
          </cell>
          <cell r="Q96" t="str">
            <v>BOLD</v>
          </cell>
          <cell r="T96">
            <v>0</v>
          </cell>
          <cell r="U96" t="str">
            <v>BOLD</v>
          </cell>
          <cell r="X96">
            <v>0</v>
          </cell>
          <cell r="Y96" t="str">
            <v>BOLD</v>
          </cell>
          <cell r="AF96">
            <v>0</v>
          </cell>
          <cell r="AG96" t="str">
            <v>BOLD</v>
          </cell>
          <cell r="AJ96">
            <v>0</v>
          </cell>
          <cell r="AK96" t="str">
            <v>BOLD</v>
          </cell>
        </row>
      </sheetData>
      <sheetData sheetId="2">
        <row r="1">
          <cell r="A1" t="str">
            <v>Index Row</v>
          </cell>
          <cell r="B1" t="str">
            <v>Industrial- Recon</v>
          </cell>
          <cell r="F1" t="str">
            <v>Utility- Recon</v>
          </cell>
          <cell r="J1" t="str">
            <v>Bank- Recon</v>
          </cell>
          <cell r="N1" t="str">
            <v>REIT- Recon</v>
          </cell>
          <cell r="R1" t="str">
            <v>Insurance- Recon</v>
          </cell>
          <cell r="V1" t="str">
            <v>Financial- Recon</v>
          </cell>
        </row>
        <row r="2">
          <cell r="A2">
            <v>1</v>
          </cell>
          <cell r="B2" t="str">
            <v>EBITDA Reconciliation</v>
          </cell>
          <cell r="D2">
            <v>0</v>
          </cell>
          <cell r="E2" t="str">
            <v>BOLD</v>
          </cell>
          <cell r="F2" t="str">
            <v>Pretax Income Reconciliation</v>
          </cell>
          <cell r="H2">
            <v>0</v>
          </cell>
          <cell r="I2" t="str">
            <v>BOLD</v>
          </cell>
          <cell r="J2" t="str">
            <v>Pretax Income Reconciliation</v>
          </cell>
          <cell r="L2">
            <v>0</v>
          </cell>
          <cell r="M2" t="str">
            <v>BOLD</v>
          </cell>
          <cell r="N2" t="str">
            <v>Pretax Income Reconciliation</v>
          </cell>
          <cell r="P2">
            <v>0</v>
          </cell>
          <cell r="Q2" t="str">
            <v>BOLD</v>
          </cell>
          <cell r="R2" t="str">
            <v>Pretax Income Reconciliation</v>
          </cell>
          <cell r="T2">
            <v>0</v>
          </cell>
          <cell r="U2" t="str">
            <v>BOLD</v>
          </cell>
          <cell r="V2" t="str">
            <v>Pretax Income Reconciliation</v>
          </cell>
          <cell r="X2">
            <v>0</v>
          </cell>
          <cell r="Y2" t="str">
            <v>BOLD</v>
          </cell>
        </row>
        <row r="3">
          <cell r="A3">
            <v>2</v>
          </cell>
          <cell r="B3" t="str">
            <v>EBIT, GAAP</v>
          </cell>
          <cell r="C3" t="str">
            <v>IS_OPER_INC</v>
          </cell>
          <cell r="D3">
            <v>0</v>
          </cell>
          <cell r="E3" t="str">
            <v>BOLD</v>
          </cell>
          <cell r="F3" t="str">
            <v>Pretax Income (Loss), GAAP</v>
          </cell>
          <cell r="G3" t="str">
            <v>PRETAX_INC</v>
          </cell>
          <cell r="H3">
            <v>0</v>
          </cell>
          <cell r="I3" t="str">
            <v>BOLD</v>
          </cell>
          <cell r="J3" t="str">
            <v>Pretax Income (Loss), GAAP</v>
          </cell>
          <cell r="K3" t="str">
            <v>PRETAX_INC</v>
          </cell>
          <cell r="L3">
            <v>0</v>
          </cell>
          <cell r="M3" t="str">
            <v>BOLD</v>
          </cell>
          <cell r="N3" t="str">
            <v>Pretax Income (Unadjusted)</v>
          </cell>
          <cell r="O3" t="str">
            <v>PRETAX_INC</v>
          </cell>
          <cell r="P3">
            <v>0</v>
          </cell>
          <cell r="Q3" t="str">
            <v>BOLD</v>
          </cell>
          <cell r="R3" t="str">
            <v>Pretax Income (Loss), GAAP</v>
          </cell>
          <cell r="S3" t="str">
            <v>PRETAX_INC</v>
          </cell>
          <cell r="T3">
            <v>0</v>
          </cell>
          <cell r="U3" t="str">
            <v>BOLD</v>
          </cell>
          <cell r="V3" t="str">
            <v>Pretax Income (Loss), GAAP</v>
          </cell>
          <cell r="W3" t="str">
            <v>PRETAX_INC</v>
          </cell>
          <cell r="X3">
            <v>0</v>
          </cell>
          <cell r="Y3" t="str">
            <v>BOLD</v>
          </cell>
        </row>
        <row r="4">
          <cell r="A4">
            <v>3</v>
          </cell>
          <cell r="B4" t="str">
            <v xml:space="preserve">  + Revenue Adjustments</v>
          </cell>
          <cell r="C4" t="str">
            <v>IS_REVENUE_ADJUSTMENTS</v>
          </cell>
          <cell r="D4">
            <v>0</v>
          </cell>
          <cell r="E4" t="str">
            <v>NO</v>
          </cell>
          <cell r="F4" t="str">
            <v xml:space="preserve">  + Acquired In-Process R&amp;D</v>
          </cell>
          <cell r="G4" t="str">
            <v>IS_ACQUIRED_IN_PROCESS_R&amp;D</v>
          </cell>
          <cell r="H4">
            <v>0</v>
          </cell>
          <cell r="I4" t="str">
            <v>NO</v>
          </cell>
          <cell r="J4" t="str">
            <v xml:space="preserve">  + Debt Valuation Adjustment</v>
          </cell>
          <cell r="K4" t="str">
            <v>IS_FAIR_VALUE_ADJ_OWN_DEBT</v>
          </cell>
          <cell r="L4">
            <v>0</v>
          </cell>
          <cell r="M4" t="str">
            <v>NO</v>
          </cell>
          <cell r="N4" t="str">
            <v xml:space="preserve">  + Acquired In-Process R&amp;D</v>
          </cell>
          <cell r="O4" t="str">
            <v>IS_ACQUIRED_IN_PROCESS_R&amp;D</v>
          </cell>
          <cell r="P4">
            <v>0</v>
          </cell>
          <cell r="Q4" t="str">
            <v>NO</v>
          </cell>
          <cell r="R4" t="str">
            <v xml:space="preserve">  + Merger Expense</v>
          </cell>
          <cell r="S4" t="str">
            <v>IS_MERGER_ACQUISITION_EXPENSE</v>
          </cell>
          <cell r="T4">
            <v>0</v>
          </cell>
          <cell r="U4" t="str">
            <v>NO</v>
          </cell>
          <cell r="V4" t="str">
            <v xml:space="preserve">  + Debt Valuation Adjustment</v>
          </cell>
          <cell r="W4" t="str">
            <v>IS_FAIR_VALUE_ADJ_OWN_DEBT</v>
          </cell>
          <cell r="X4">
            <v>0</v>
          </cell>
          <cell r="Y4" t="str">
            <v>NO</v>
          </cell>
        </row>
        <row r="5">
          <cell r="A5">
            <v>4</v>
          </cell>
          <cell r="B5" t="str">
            <v xml:space="preserve">  + Cost of Revenue Adjustments</v>
          </cell>
          <cell r="C5" t="str">
            <v>IS_COST_OF_REVENUE_ADJUSTMENTS</v>
          </cell>
          <cell r="D5">
            <v>0</v>
          </cell>
          <cell r="E5" t="str">
            <v>NO</v>
          </cell>
          <cell r="F5" t="str">
            <v xml:space="preserve">  + Merger/Acquisition Expense</v>
          </cell>
          <cell r="G5" t="str">
            <v>IS_MERGER_ACQUISITION_EXPENSE</v>
          </cell>
          <cell r="H5">
            <v>0</v>
          </cell>
          <cell r="I5" t="str">
            <v>NO</v>
          </cell>
          <cell r="J5" t="str">
            <v xml:space="preserve">  + Credit Valuation Adjustment</v>
          </cell>
          <cell r="K5" t="str">
            <v>IS_CREDIT_VALUATION_ADJUSTMENT</v>
          </cell>
          <cell r="L5">
            <v>0</v>
          </cell>
          <cell r="M5" t="str">
            <v>NO</v>
          </cell>
          <cell r="N5" t="str">
            <v xml:space="preserve">  + Merger/Acquisition Expense</v>
          </cell>
          <cell r="O5" t="str">
            <v>IS_MERGER_ACQUISITION_EXPENSE</v>
          </cell>
          <cell r="P5">
            <v>0</v>
          </cell>
          <cell r="Q5" t="str">
            <v>NO</v>
          </cell>
          <cell r="R5" t="str">
            <v xml:space="preserve">  + Abnormal Derivatives</v>
          </cell>
          <cell r="S5" t="str">
            <v>IS_DERIVATIVES_HEDGING</v>
          </cell>
          <cell r="T5">
            <v>0</v>
          </cell>
          <cell r="U5" t="str">
            <v>NO</v>
          </cell>
          <cell r="V5" t="str">
            <v xml:space="preserve">  + Credit Valuation Adjustment</v>
          </cell>
          <cell r="W5" t="str">
            <v>IS_CREDIT_VALUATION_ADJUSTMENT</v>
          </cell>
          <cell r="X5">
            <v>0</v>
          </cell>
          <cell r="Y5" t="str">
            <v>NO</v>
          </cell>
        </row>
        <row r="6">
          <cell r="A6">
            <v>5</v>
          </cell>
          <cell r="B6" t="str">
            <v xml:space="preserve">  + Other Op Inc Adjustments</v>
          </cell>
          <cell r="C6" t="str">
            <v>IS_OTHER_OPER_INC_NONGAAP_ADJUST</v>
          </cell>
          <cell r="D6">
            <v>0</v>
          </cell>
          <cell r="E6" t="str">
            <v>NO</v>
          </cell>
          <cell r="F6" t="str">
            <v xml:space="preserve">  + Abnormal Derivatives</v>
          </cell>
          <cell r="G6" t="str">
            <v>IS_DERIVATIVES_HEDGING</v>
          </cell>
          <cell r="H6">
            <v>0</v>
          </cell>
          <cell r="I6" t="str">
            <v>NO</v>
          </cell>
          <cell r="J6" t="str">
            <v xml:space="preserve">  + Merger Expense</v>
          </cell>
          <cell r="K6" t="str">
            <v>IS_MERGER_ACQUISITION_EXPENSE</v>
          </cell>
          <cell r="L6">
            <v>0</v>
          </cell>
          <cell r="M6" t="str">
            <v>NO</v>
          </cell>
          <cell r="N6" t="str">
            <v xml:space="preserve">  + Abnormal Derivatives</v>
          </cell>
          <cell r="O6" t="str">
            <v>IS_DERIVATIVES_HEDGING</v>
          </cell>
          <cell r="P6">
            <v>0</v>
          </cell>
          <cell r="Q6" t="str">
            <v>NO</v>
          </cell>
          <cell r="R6" t="str">
            <v xml:space="preserve">  + Disposal of Assets</v>
          </cell>
          <cell r="S6" t="str">
            <v>IS_GAIN_LOSS_DISPOSAL_ASSETS</v>
          </cell>
          <cell r="T6">
            <v>0</v>
          </cell>
          <cell r="U6" t="str">
            <v>NO</v>
          </cell>
          <cell r="V6" t="str">
            <v xml:space="preserve">  + Merger Expense</v>
          </cell>
          <cell r="W6" t="str">
            <v>IS_MERGER_ACQUISITION_EXPENSE</v>
          </cell>
          <cell r="X6">
            <v>0</v>
          </cell>
          <cell r="Y6" t="str">
            <v>NO</v>
          </cell>
        </row>
        <row r="7">
          <cell r="A7">
            <v>6</v>
          </cell>
          <cell r="B7" t="str">
            <v xml:space="preserve">  + SG&amp;A Adjustments</v>
          </cell>
          <cell r="C7" t="str">
            <v>IS_SG&amp;A_ADJUSTMENTS</v>
          </cell>
          <cell r="D7">
            <v>0</v>
          </cell>
          <cell r="E7" t="str">
            <v>NO</v>
          </cell>
          <cell r="F7" t="str">
            <v xml:space="preserve">  + Disposal of Assets</v>
          </cell>
          <cell r="G7" t="str">
            <v>IS_GAIN_LOSS_DISPOSAL_ASSETS</v>
          </cell>
          <cell r="H7">
            <v>0</v>
          </cell>
          <cell r="I7" t="str">
            <v>NO</v>
          </cell>
          <cell r="J7" t="str">
            <v xml:space="preserve">  + Disposal of Assets</v>
          </cell>
          <cell r="K7" t="str">
            <v>IS_GAIN_LOSS_DISPOSAL_ASSETS</v>
          </cell>
          <cell r="L7">
            <v>0</v>
          </cell>
          <cell r="M7" t="str">
            <v>NO</v>
          </cell>
          <cell r="N7" t="str">
            <v xml:space="preserve">  + Disposal of Assets</v>
          </cell>
          <cell r="O7" t="str">
            <v>IS_GAIN_LOSS_DISPOSAL_ASSETS</v>
          </cell>
          <cell r="P7">
            <v>0</v>
          </cell>
          <cell r="Q7" t="str">
            <v>NO</v>
          </cell>
          <cell r="R7" t="str">
            <v xml:space="preserve">  + Early Extinguishment of Debt</v>
          </cell>
          <cell r="S7" t="str">
            <v>IS_G_L_ON_EXT_DBT_OR_SETTLE_DBT</v>
          </cell>
          <cell r="T7">
            <v>0</v>
          </cell>
          <cell r="U7" t="str">
            <v>NO</v>
          </cell>
          <cell r="V7" t="str">
            <v xml:space="preserve">  + Disposal of Assets</v>
          </cell>
          <cell r="W7" t="str">
            <v>IS_GAIN_LOSS_DISPOSAL_ASSETS</v>
          </cell>
          <cell r="X7">
            <v>0</v>
          </cell>
          <cell r="Y7" t="str">
            <v>NO</v>
          </cell>
        </row>
        <row r="8">
          <cell r="A8">
            <v>7</v>
          </cell>
          <cell r="B8" t="str">
            <v xml:space="preserve">  + R&amp;D Expense Adjustments</v>
          </cell>
          <cell r="C8" t="str">
            <v>IS_R&amp;D_EXPENSE_NONGAAP_ADJUST</v>
          </cell>
          <cell r="D8">
            <v>0</v>
          </cell>
          <cell r="E8" t="str">
            <v>NO</v>
          </cell>
          <cell r="F8" t="str">
            <v xml:space="preserve">  + Early Extinguishment of Debt</v>
          </cell>
          <cell r="G8" t="str">
            <v>IS_G_L_ON_EXT_DBT_OR_SETTLE_DBT</v>
          </cell>
          <cell r="H8">
            <v>0</v>
          </cell>
          <cell r="I8" t="str">
            <v>NO</v>
          </cell>
          <cell r="J8" t="str">
            <v xml:space="preserve">  + Early Extinguishment of Debt</v>
          </cell>
          <cell r="K8" t="str">
            <v>IS_G_L_ON_EXT_DBT_OR_SETTLE_DBT</v>
          </cell>
          <cell r="L8">
            <v>0</v>
          </cell>
          <cell r="M8" t="str">
            <v>NO</v>
          </cell>
          <cell r="N8" t="str">
            <v xml:space="preserve">  + Early Extinguishment of Debt</v>
          </cell>
          <cell r="O8" t="str">
            <v>IS_G_L_ON_EXT_DBT_OR_SETTLE_DBT</v>
          </cell>
          <cell r="P8">
            <v>0</v>
          </cell>
          <cell r="Q8" t="str">
            <v>NO</v>
          </cell>
          <cell r="R8" t="str">
            <v xml:space="preserve">  + Asset Write-Down</v>
          </cell>
          <cell r="S8" t="str">
            <v>IS_IMPAIRMENT_ASSETS</v>
          </cell>
          <cell r="T8">
            <v>0</v>
          </cell>
          <cell r="U8" t="str">
            <v>NO</v>
          </cell>
          <cell r="V8" t="str">
            <v xml:space="preserve">  + Early Extinguishment of Debt</v>
          </cell>
          <cell r="W8" t="str">
            <v>IS_G_L_ON_EXT_DBT_OR_SETTLE_DBT</v>
          </cell>
          <cell r="X8">
            <v>0</v>
          </cell>
          <cell r="Y8" t="str">
            <v>NO</v>
          </cell>
        </row>
        <row r="9">
          <cell r="A9">
            <v>8</v>
          </cell>
          <cell r="B9" t="str">
            <v xml:space="preserve">  + D&amp;A Adjustments</v>
          </cell>
          <cell r="C9" t="str">
            <v>IS_D&amp;A_NONGAAP_ADJUSTMENTS</v>
          </cell>
          <cell r="D9">
            <v>0</v>
          </cell>
          <cell r="E9" t="str">
            <v>NO</v>
          </cell>
          <cell r="F9" t="str">
            <v xml:space="preserve">  + Write-Off/Impairment of Assets</v>
          </cell>
          <cell r="G9" t="str">
            <v>IS_IMPAIRMENT_ASSETS</v>
          </cell>
          <cell r="H9">
            <v>0</v>
          </cell>
          <cell r="I9" t="str">
            <v>NO</v>
          </cell>
          <cell r="J9" t="str">
            <v xml:space="preserve">  + Asset Write-Down</v>
          </cell>
          <cell r="K9" t="str">
            <v>IS_IMPAIRMENT_ASSETS</v>
          </cell>
          <cell r="L9">
            <v>0</v>
          </cell>
          <cell r="M9" t="str">
            <v>NO</v>
          </cell>
          <cell r="N9" t="str">
            <v xml:space="preserve">  + Write-Off/Impairment of Assets</v>
          </cell>
          <cell r="O9" t="str">
            <v>IS_IMPAIRMENT_ASSETS</v>
          </cell>
          <cell r="P9">
            <v>0</v>
          </cell>
          <cell r="Q9" t="str">
            <v>NO</v>
          </cell>
          <cell r="R9" t="str">
            <v xml:space="preserve">  + Impairment of Goodwill</v>
          </cell>
          <cell r="S9" t="str">
            <v>IS_IMPAIRMENT_GOODWILL_INTANGIBL</v>
          </cell>
          <cell r="T9">
            <v>0</v>
          </cell>
          <cell r="U9" t="str">
            <v>NO</v>
          </cell>
          <cell r="V9" t="str">
            <v xml:space="preserve">  + Asset Write-Down</v>
          </cell>
          <cell r="W9" t="str">
            <v>IS_IMPAIRMENT_ASSETS</v>
          </cell>
          <cell r="X9">
            <v>0</v>
          </cell>
          <cell r="Y9" t="str">
            <v>NO</v>
          </cell>
        </row>
        <row r="10">
          <cell r="A10">
            <v>9</v>
          </cell>
          <cell r="B10" t="str">
            <v xml:space="preserve">  + Prov for Doubtful Acct Adj</v>
          </cell>
          <cell r="C10" t="str">
            <v>IS_PDA_NONGAAP_ADJUSTMENTS</v>
          </cell>
          <cell r="D10">
            <v>0</v>
          </cell>
          <cell r="E10" t="str">
            <v>NO</v>
          </cell>
          <cell r="F10" t="str">
            <v xml:space="preserve">  + Impairment of Goodwill</v>
          </cell>
          <cell r="G10" t="str">
            <v>IS_IMPAIRMENT_GOODWILL_INTANGIBL</v>
          </cell>
          <cell r="H10">
            <v>0</v>
          </cell>
          <cell r="I10" t="str">
            <v>NO</v>
          </cell>
          <cell r="J10" t="str">
            <v xml:space="preserve">  + Impairment of Goodwill</v>
          </cell>
          <cell r="K10" t="str">
            <v>IS_IMPAIRMENT_GOODWILL_INTANGIBL</v>
          </cell>
          <cell r="L10">
            <v>0</v>
          </cell>
          <cell r="M10" t="str">
            <v>NO</v>
          </cell>
          <cell r="N10" t="str">
            <v xml:space="preserve">  + Impairment of Goodwill</v>
          </cell>
          <cell r="O10" t="str">
            <v>IS_IMPAIRMENT_GOODWILL_INTANGIBL</v>
          </cell>
          <cell r="P10">
            <v>0</v>
          </cell>
          <cell r="Q10" t="str">
            <v>NO</v>
          </cell>
          <cell r="R10" t="str">
            <v xml:space="preserve">  + Impairment of Intangibles</v>
          </cell>
          <cell r="S10" t="str">
            <v>IS_IMPAIR_OF_INTANG_ASSETS</v>
          </cell>
          <cell r="T10">
            <v>0</v>
          </cell>
          <cell r="U10" t="str">
            <v>NO</v>
          </cell>
          <cell r="V10" t="str">
            <v xml:space="preserve">  + Impairment of Goodwill</v>
          </cell>
          <cell r="W10" t="str">
            <v>IS_IMPAIRMENT_GOODWILL_INTANGIBL</v>
          </cell>
          <cell r="X10">
            <v>0</v>
          </cell>
          <cell r="Y10" t="str">
            <v>NO</v>
          </cell>
        </row>
        <row r="11">
          <cell r="A11">
            <v>10</v>
          </cell>
          <cell r="B11" t="str">
            <v xml:space="preserve">  + Other Op Exp Adjustments</v>
          </cell>
          <cell r="C11" t="str">
            <v>IS_OTHER_OPERATING_EXPN_ADJUST</v>
          </cell>
          <cell r="D11">
            <v>0</v>
          </cell>
          <cell r="E11" t="str">
            <v>NO</v>
          </cell>
          <cell r="F11" t="str">
            <v xml:space="preserve">  + Impairment of Intangibles</v>
          </cell>
          <cell r="G11" t="str">
            <v>IS_IMPAIR_OF_INTANG_ASSETS</v>
          </cell>
          <cell r="H11">
            <v>0</v>
          </cell>
          <cell r="I11" t="str">
            <v>NO</v>
          </cell>
          <cell r="J11" t="str">
            <v xml:space="preserve">  + Impairment of Intangibles</v>
          </cell>
          <cell r="K11" t="str">
            <v>IS_IMPAIR_OF_INTANG_ASSETS</v>
          </cell>
          <cell r="L11">
            <v>0</v>
          </cell>
          <cell r="M11" t="str">
            <v>NO</v>
          </cell>
          <cell r="N11" t="str">
            <v xml:space="preserve">  + Impairment of Intangibles</v>
          </cell>
          <cell r="O11" t="str">
            <v>IS_IMPAIR_OF_INTANG_ASSETS</v>
          </cell>
          <cell r="P11">
            <v>0</v>
          </cell>
          <cell r="Q11" t="str">
            <v>NO</v>
          </cell>
          <cell r="R11" t="str">
            <v xml:space="preserve">  + Sale of Business</v>
          </cell>
          <cell r="S11" t="str">
            <v>IS_SALE_OF_BUSINESS</v>
          </cell>
          <cell r="T11">
            <v>0</v>
          </cell>
          <cell r="U11" t="str">
            <v>NO</v>
          </cell>
          <cell r="V11" t="str">
            <v xml:space="preserve">  + Impairment of Intangibles</v>
          </cell>
          <cell r="W11" t="str">
            <v>IS_IMPAIR_OF_INTANG_ASSETS</v>
          </cell>
          <cell r="X11">
            <v>0</v>
          </cell>
          <cell r="Y11" t="str">
            <v>NO</v>
          </cell>
        </row>
        <row r="12">
          <cell r="A12">
            <v>11</v>
          </cell>
          <cell r="B12" t="str">
            <v>EBIT, Adjusted</v>
          </cell>
          <cell r="C12" t="str">
            <v>IS_OPER_INC</v>
          </cell>
          <cell r="D12">
            <v>0</v>
          </cell>
          <cell r="E12" t="str">
            <v>BOLD</v>
          </cell>
          <cell r="F12" t="str">
            <v xml:space="preserve">  + Sale of Business</v>
          </cell>
          <cell r="G12" t="str">
            <v>IS_SALE_OF_BUSINESS</v>
          </cell>
          <cell r="H12">
            <v>0</v>
          </cell>
          <cell r="I12" t="str">
            <v>NO</v>
          </cell>
          <cell r="J12" t="str">
            <v xml:space="preserve">  + Sale of Business</v>
          </cell>
          <cell r="K12" t="str">
            <v>IS_SALE_OF_BUSINESS</v>
          </cell>
          <cell r="L12">
            <v>0</v>
          </cell>
          <cell r="M12" t="str">
            <v>NO</v>
          </cell>
          <cell r="N12" t="str">
            <v xml:space="preserve">  + Sale of Business</v>
          </cell>
          <cell r="O12" t="str">
            <v>IS_SALE_OF_BUSINESS</v>
          </cell>
          <cell r="P12">
            <v>0</v>
          </cell>
          <cell r="Q12" t="str">
            <v>NO</v>
          </cell>
          <cell r="R12" t="str">
            <v xml:space="preserve">  + Legal Settlement</v>
          </cell>
          <cell r="S12" t="str">
            <v>IS_LEGAL_LITIGATION_SETTLEMENT</v>
          </cell>
          <cell r="T12">
            <v>0</v>
          </cell>
          <cell r="U12" t="str">
            <v>NO</v>
          </cell>
          <cell r="V12" t="str">
            <v xml:space="preserve">  + Sale of Business</v>
          </cell>
          <cell r="W12" t="str">
            <v>IS_SALE_OF_BUSINESS</v>
          </cell>
          <cell r="X12">
            <v>0</v>
          </cell>
          <cell r="Y12" t="str">
            <v>NO</v>
          </cell>
        </row>
        <row r="13">
          <cell r="A13">
            <v>12</v>
          </cell>
          <cell r="B13" t="str">
            <v xml:space="preserve">  + Depreciation &amp; Amortization</v>
          </cell>
          <cell r="C13" t="str">
            <v>CF_DEPR_AMORT</v>
          </cell>
          <cell r="D13">
            <v>0</v>
          </cell>
          <cell r="E13" t="str">
            <v>NO</v>
          </cell>
          <cell r="F13" t="str">
            <v xml:space="preserve">  + Legal Settlement</v>
          </cell>
          <cell r="G13" t="str">
            <v>IS_LEGAL_LITIGATION_SETTLEMENT</v>
          </cell>
          <cell r="H13">
            <v>0</v>
          </cell>
          <cell r="I13" t="str">
            <v>NO</v>
          </cell>
          <cell r="J13" t="str">
            <v xml:space="preserve">  + Legal Settlement</v>
          </cell>
          <cell r="K13" t="str">
            <v>IS_LEGAL_LITIGATION_SETTLEMENT</v>
          </cell>
          <cell r="L13">
            <v>0</v>
          </cell>
          <cell r="M13" t="str">
            <v>NO</v>
          </cell>
          <cell r="N13" t="str">
            <v xml:space="preserve">  + Legal Settlement</v>
          </cell>
          <cell r="O13" t="str">
            <v>IS_LEGAL_LITIGATION_SETTLEMENT</v>
          </cell>
          <cell r="P13">
            <v>0</v>
          </cell>
          <cell r="Q13" t="str">
            <v>NO</v>
          </cell>
          <cell r="R13" t="str">
            <v xml:space="preserve">  + Restructuring Expense</v>
          </cell>
          <cell r="S13" t="str">
            <v>IS_RESTRUCTURING_CHARGES</v>
          </cell>
          <cell r="T13">
            <v>0</v>
          </cell>
          <cell r="U13" t="str">
            <v>NO</v>
          </cell>
          <cell r="V13" t="str">
            <v xml:space="preserve">  + Legal Settlement</v>
          </cell>
          <cell r="W13" t="str">
            <v>IS_LEGAL_LITIGATION_SETTLEMENT</v>
          </cell>
          <cell r="X13">
            <v>0</v>
          </cell>
          <cell r="Y13" t="str">
            <v>NO</v>
          </cell>
        </row>
        <row r="14">
          <cell r="A14">
            <v>13</v>
          </cell>
          <cell r="B14" t="str">
            <v>EBITDA, Adjusted</v>
          </cell>
          <cell r="C14" t="str">
            <v>EBITDA</v>
          </cell>
          <cell r="D14">
            <v>0</v>
          </cell>
          <cell r="E14" t="str">
            <v>BOLD</v>
          </cell>
          <cell r="F14" t="str">
            <v xml:space="preserve">  + Restructuring Charges</v>
          </cell>
          <cell r="G14" t="str">
            <v>IS_RESTRUCTURING_CHARGES</v>
          </cell>
          <cell r="H14">
            <v>0</v>
          </cell>
          <cell r="I14" t="str">
            <v>NO</v>
          </cell>
          <cell r="J14" t="str">
            <v xml:space="preserve">  + Restructuring Charges</v>
          </cell>
          <cell r="K14" t="str">
            <v>IS_RESTRUCTURING_CHARGES</v>
          </cell>
          <cell r="L14">
            <v>0</v>
          </cell>
          <cell r="M14" t="str">
            <v>NO</v>
          </cell>
          <cell r="N14" t="str">
            <v xml:space="preserve">  + Restructuring Charges</v>
          </cell>
          <cell r="O14" t="str">
            <v>IS_RESTRUCTURING_CHARGES</v>
          </cell>
          <cell r="P14">
            <v>0</v>
          </cell>
          <cell r="Q14" t="str">
            <v>NO</v>
          </cell>
          <cell r="R14" t="str">
            <v xml:space="preserve">  + Net Investment Gains/Losses</v>
          </cell>
          <cell r="S14" t="str">
            <v>IS_GAIN_OR_LOSS_INVESTMENTS</v>
          </cell>
          <cell r="T14">
            <v>0</v>
          </cell>
          <cell r="U14" t="str">
            <v>NO</v>
          </cell>
          <cell r="V14" t="str">
            <v xml:space="preserve">  + Restructuring Charges</v>
          </cell>
          <cell r="W14" t="str">
            <v>IS_RESTRUCTURING_CHARGES</v>
          </cell>
          <cell r="X14">
            <v>0</v>
          </cell>
          <cell r="Y14" t="str">
            <v>NO</v>
          </cell>
        </row>
        <row r="15">
          <cell r="A15">
            <v>14</v>
          </cell>
          <cell r="D15">
            <v>0</v>
          </cell>
          <cell r="E15" t="str">
            <v>BOLD</v>
          </cell>
          <cell r="F15" t="str">
            <v xml:space="preserve">  + Sale of Investments</v>
          </cell>
          <cell r="G15" t="str">
            <v>IS_GAIN_LOSS_ON_INVESTMENTS</v>
          </cell>
          <cell r="H15">
            <v>0</v>
          </cell>
          <cell r="I15" t="str">
            <v>NO</v>
          </cell>
          <cell r="J15" t="str">
            <v xml:space="preserve">  + Other Abnormal Items</v>
          </cell>
          <cell r="K15" t="str">
            <v>IS_OTHER_ONE_TIME_ITEMS</v>
          </cell>
          <cell r="L15">
            <v>0</v>
          </cell>
          <cell r="M15" t="str">
            <v>NO</v>
          </cell>
          <cell r="N15" t="str">
            <v xml:space="preserve">  + Sale of Investments</v>
          </cell>
          <cell r="O15" t="str">
            <v>IS_GAIN_LOSS_ON_INVESTMENTS</v>
          </cell>
          <cell r="P15">
            <v>0</v>
          </cell>
          <cell r="Q15" t="str">
            <v>NO</v>
          </cell>
          <cell r="R15" t="str">
            <v xml:space="preserve">  + Foreign Exchange</v>
          </cell>
          <cell r="S15" t="str">
            <v>IS_ADJUSTED_FX_LOSSES_GAINS</v>
          </cell>
          <cell r="T15">
            <v>0</v>
          </cell>
          <cell r="U15" t="str">
            <v>NO</v>
          </cell>
          <cell r="V15" t="str">
            <v xml:space="preserve">  + Sale of Investments</v>
          </cell>
          <cell r="W15" t="str">
            <v>IS_GAIN_LOSS_ON_INVESTMENTS</v>
          </cell>
          <cell r="X15">
            <v>0</v>
          </cell>
          <cell r="Y15" t="str">
            <v>NO</v>
          </cell>
        </row>
        <row r="16">
          <cell r="A16">
            <v>15</v>
          </cell>
          <cell r="B16" t="str">
            <v>EBIT Reconciliation</v>
          </cell>
          <cell r="D16">
            <v>0</v>
          </cell>
          <cell r="E16" t="str">
            <v>BOLD</v>
          </cell>
          <cell r="F16" t="str">
            <v xml:space="preserve">  + Unrealized Investments</v>
          </cell>
          <cell r="G16" t="str">
            <v>IS_UNREALIZED_INVESTMENTS</v>
          </cell>
          <cell r="H16">
            <v>0</v>
          </cell>
          <cell r="I16" t="str">
            <v>NO</v>
          </cell>
          <cell r="J16" t="str">
            <v>Pretax Income (Loss), Adjusted</v>
          </cell>
          <cell r="K16" t="str">
            <v>PRETAX_INC</v>
          </cell>
          <cell r="L16">
            <v>0</v>
          </cell>
          <cell r="M16" t="str">
            <v>BOLD</v>
          </cell>
          <cell r="N16" t="str">
            <v xml:space="preserve">  + Unrealized Investments</v>
          </cell>
          <cell r="O16" t="str">
            <v>IS_UNREALIZED_INVESTMENTS</v>
          </cell>
          <cell r="P16">
            <v>0</v>
          </cell>
          <cell r="Q16" t="str">
            <v>NO</v>
          </cell>
          <cell r="R16" t="str">
            <v xml:space="preserve">  + Other Abnormal Items</v>
          </cell>
          <cell r="S16" t="str">
            <v>IS_OTHER_ONE_TIME_ITEMS</v>
          </cell>
          <cell r="T16">
            <v>0</v>
          </cell>
          <cell r="U16" t="str">
            <v>NO</v>
          </cell>
          <cell r="V16" t="str">
            <v xml:space="preserve">  + Unrealized Investments</v>
          </cell>
          <cell r="W16" t="str">
            <v>IS_UNREALIZED_INVESTMENTS</v>
          </cell>
          <cell r="X16">
            <v>0</v>
          </cell>
          <cell r="Y16" t="str">
            <v>NO</v>
          </cell>
        </row>
        <row r="17">
          <cell r="A17">
            <v>16</v>
          </cell>
          <cell r="B17" t="str">
            <v>EBIT, GAAP</v>
          </cell>
          <cell r="C17" t="str">
            <v>IS_OPER_INC</v>
          </cell>
          <cell r="D17">
            <v>0</v>
          </cell>
          <cell r="E17" t="str">
            <v>BOLD</v>
          </cell>
          <cell r="F17" t="str">
            <v xml:space="preserve">  + Insurance Settlement</v>
          </cell>
          <cell r="G17" t="str">
            <v>IS_INSURANCE_SETTLEMENTS</v>
          </cell>
          <cell r="H17">
            <v>0</v>
          </cell>
          <cell r="I17" t="str">
            <v>NO</v>
          </cell>
          <cell r="L17">
            <v>0</v>
          </cell>
          <cell r="M17" t="str">
            <v>BOLD</v>
          </cell>
          <cell r="N17" t="str">
            <v xml:space="preserve">  + Insurance Settlement</v>
          </cell>
          <cell r="O17" t="str">
            <v>IS_INSURANCE_SETTLEMENTS</v>
          </cell>
          <cell r="P17">
            <v>0</v>
          </cell>
          <cell r="Q17" t="str">
            <v>NO</v>
          </cell>
          <cell r="R17" t="str">
            <v>Pretax Income (Loss), Adjusted</v>
          </cell>
          <cell r="S17" t="str">
            <v>PRETAX_INC</v>
          </cell>
          <cell r="T17">
            <v>0</v>
          </cell>
          <cell r="U17" t="str">
            <v>BOLD</v>
          </cell>
          <cell r="V17" t="str">
            <v xml:space="preserve">  + Other Abnormal Items</v>
          </cell>
          <cell r="W17" t="str">
            <v>IS_OTHER_ONE_TIME_ITEMS</v>
          </cell>
          <cell r="X17">
            <v>0</v>
          </cell>
          <cell r="Y17" t="str">
            <v>NO</v>
          </cell>
        </row>
        <row r="18">
          <cell r="A18">
            <v>17</v>
          </cell>
          <cell r="B18" t="str">
            <v xml:space="preserve">  + Acquired In-Process R&amp;D</v>
          </cell>
          <cell r="C18" t="str">
            <v>IS_AIP_R&amp;D_EXPENSE_OP</v>
          </cell>
          <cell r="D18">
            <v>0</v>
          </cell>
          <cell r="E18" t="str">
            <v>NO</v>
          </cell>
          <cell r="F18" t="str">
            <v xml:space="preserve">  + Other Abnormal Items</v>
          </cell>
          <cell r="G18" t="str">
            <v>IS_OTHER_ONE_TIME_ITEMS</v>
          </cell>
          <cell r="H18">
            <v>0</v>
          </cell>
          <cell r="I18" t="str">
            <v>NO</v>
          </cell>
          <cell r="J18" t="str">
            <v>Net Income Reconciliation</v>
          </cell>
          <cell r="L18">
            <v>0</v>
          </cell>
          <cell r="M18" t="str">
            <v>BOLD</v>
          </cell>
          <cell r="N18" t="str">
            <v xml:space="preserve">  + Other One Time Items</v>
          </cell>
          <cell r="O18" t="str">
            <v>IS_OTHER_ONE_TIME_ITEMS</v>
          </cell>
          <cell r="P18">
            <v>0</v>
          </cell>
          <cell r="Q18" t="str">
            <v>NO</v>
          </cell>
          <cell r="T18">
            <v>0</v>
          </cell>
          <cell r="U18" t="str">
            <v>BOLD</v>
          </cell>
          <cell r="V18" t="str">
            <v>Pretax Income (Loss), Adjusted</v>
          </cell>
          <cell r="W18" t="str">
            <v>PRETAX_INC</v>
          </cell>
          <cell r="X18">
            <v>0</v>
          </cell>
          <cell r="Y18" t="str">
            <v>BOLD</v>
          </cell>
        </row>
        <row r="19">
          <cell r="A19">
            <v>18</v>
          </cell>
          <cell r="B19" t="str">
            <v xml:space="preserve">  + Merger Expense</v>
          </cell>
          <cell r="C19" t="str">
            <v>IS_MERGER_&amp;_ACQUIS_EXPN_OP</v>
          </cell>
          <cell r="D19">
            <v>0</v>
          </cell>
          <cell r="E19" t="str">
            <v>NO</v>
          </cell>
          <cell r="F19" t="str">
            <v>Pretax Income (Loss), Adjusted</v>
          </cell>
          <cell r="G19" t="str">
            <v>PRETAX_INC</v>
          </cell>
          <cell r="H19">
            <v>0</v>
          </cell>
          <cell r="I19" t="str">
            <v>BOLD</v>
          </cell>
          <cell r="J19" t="str">
            <v>Net Inc Avail to Common Sh, GAAP</v>
          </cell>
          <cell r="K19" t="str">
            <v>EARN_FOR_COMMON</v>
          </cell>
          <cell r="L19">
            <v>0</v>
          </cell>
          <cell r="M19" t="str">
            <v>BOLD</v>
          </cell>
          <cell r="N19" t="str">
            <v>Pretax Income (Adjusted)</v>
          </cell>
          <cell r="O19" t="str">
            <v>PRETAX_INC</v>
          </cell>
          <cell r="P19">
            <v>0</v>
          </cell>
          <cell r="Q19" t="str">
            <v>BOLD</v>
          </cell>
          <cell r="R19" t="str">
            <v>Net Income Reconciliation</v>
          </cell>
          <cell r="T19">
            <v>0</v>
          </cell>
          <cell r="U19" t="str">
            <v>BOLD</v>
          </cell>
          <cell r="X19">
            <v>0</v>
          </cell>
          <cell r="Y19" t="str">
            <v>BOLD</v>
          </cell>
        </row>
        <row r="20">
          <cell r="A20">
            <v>19</v>
          </cell>
          <cell r="B20" t="str">
            <v xml:space="preserve">  + Abnormal Derivatives</v>
          </cell>
          <cell r="C20" t="str">
            <v>IS_GAIN_LOSS_ON_DERIVATIVES_OP</v>
          </cell>
          <cell r="D20">
            <v>0</v>
          </cell>
          <cell r="E20" t="str">
            <v>NO</v>
          </cell>
          <cell r="H20">
            <v>0</v>
          </cell>
          <cell r="I20" t="str">
            <v>BOLD</v>
          </cell>
          <cell r="J20" t="str">
            <v xml:space="preserve">  - Discontinued Operations</v>
          </cell>
          <cell r="K20" t="str">
            <v>IS_DISCONTINUED_OPERATIONS</v>
          </cell>
          <cell r="L20">
            <v>0</v>
          </cell>
          <cell r="M20" t="str">
            <v>NO</v>
          </cell>
          <cell r="N20">
            <v>0</v>
          </cell>
          <cell r="O20">
            <v>0</v>
          </cell>
          <cell r="P20">
            <v>0</v>
          </cell>
          <cell r="Q20" t="str">
            <v>BOLD</v>
          </cell>
          <cell r="R20" t="str">
            <v>Net Inc Avail to Common Sh, GAAP</v>
          </cell>
          <cell r="S20" t="str">
            <v>EARN_FOR_COMMON</v>
          </cell>
          <cell r="T20">
            <v>0</v>
          </cell>
          <cell r="U20" t="str">
            <v>BOLD</v>
          </cell>
          <cell r="V20" t="str">
            <v>Net Income Reconciliation</v>
          </cell>
          <cell r="X20">
            <v>0</v>
          </cell>
          <cell r="Y20" t="str">
            <v>BOLD</v>
          </cell>
        </row>
        <row r="21">
          <cell r="A21">
            <v>20</v>
          </cell>
          <cell r="B21" t="str">
            <v xml:space="preserve">  + Disposal of Assets</v>
          </cell>
          <cell r="C21" t="str">
            <v>IS_GAIN_LOSS_ON_DISP_OF_AST_OP</v>
          </cell>
          <cell r="D21">
            <v>0</v>
          </cell>
          <cell r="E21" t="str">
            <v>NO</v>
          </cell>
          <cell r="F21" t="str">
            <v>Net Income Reconciliation</v>
          </cell>
          <cell r="H21">
            <v>0</v>
          </cell>
          <cell r="I21" t="str">
            <v>BOLD</v>
          </cell>
          <cell r="J21" t="str">
            <v xml:space="preserve">  - XO &amp; Accounting Changes</v>
          </cell>
          <cell r="K21" t="str">
            <v>IS_EXTRAORD_ITEMS_&amp;_ACCTG_CHNG</v>
          </cell>
          <cell r="L21">
            <v>0</v>
          </cell>
          <cell r="M21" t="str">
            <v>NO</v>
          </cell>
          <cell r="N21" t="str">
            <v>Net Income Reconciliation</v>
          </cell>
          <cell r="P21">
            <v>0</v>
          </cell>
          <cell r="Q21" t="str">
            <v>BOLD</v>
          </cell>
          <cell r="R21" t="str">
            <v xml:space="preserve">  - Discontinued Operations</v>
          </cell>
          <cell r="S21" t="str">
            <v>IS_DISCONTINUED_OPERATIONS</v>
          </cell>
          <cell r="T21">
            <v>0</v>
          </cell>
          <cell r="U21" t="str">
            <v>NO</v>
          </cell>
          <cell r="V21" t="str">
            <v>Net Inc Avail to Common Sh, GAAP</v>
          </cell>
          <cell r="W21" t="str">
            <v>EARN_FOR_COMMON</v>
          </cell>
          <cell r="X21">
            <v>0</v>
          </cell>
          <cell r="Y21" t="str">
            <v>BOLD</v>
          </cell>
        </row>
        <row r="22">
          <cell r="A22">
            <v>21</v>
          </cell>
          <cell r="B22" t="str">
            <v xml:space="preserve">  + Early Extinguishment of Debt</v>
          </cell>
          <cell r="C22" t="str">
            <v>IS_GAIN_LOSS_ON_EEOD_OBLIG_OP</v>
          </cell>
          <cell r="D22">
            <v>0</v>
          </cell>
          <cell r="E22" t="str">
            <v>NO</v>
          </cell>
          <cell r="F22" t="str">
            <v>Net Inc Avail to Common Sh, GAAP</v>
          </cell>
          <cell r="G22" t="str">
            <v>EARN_FOR_COMMON</v>
          </cell>
          <cell r="H22">
            <v>0</v>
          </cell>
          <cell r="I22" t="str">
            <v>BOLD</v>
          </cell>
          <cell r="J22" t="str">
            <v>Net Inc Avail to Common Cont</v>
          </cell>
          <cell r="K22" t="str">
            <v>INC_BEF_XO_LESS_MIN_INT_PREF_DVD</v>
          </cell>
          <cell r="L22">
            <v>0</v>
          </cell>
          <cell r="M22" t="str">
            <v>BOLD</v>
          </cell>
          <cell r="N22" t="str">
            <v>Net Inc Avail to Common Sh, GAAP</v>
          </cell>
          <cell r="O22" t="str">
            <v>EARN_FOR_COMMON</v>
          </cell>
          <cell r="P22">
            <v>0</v>
          </cell>
          <cell r="Q22" t="str">
            <v>BOLD</v>
          </cell>
          <cell r="R22" t="str">
            <v xml:space="preserve">  - XO &amp; Accounting Changes</v>
          </cell>
          <cell r="S22" t="str">
            <v>IS_EXTRAORD_ITEMS_&amp;_ACCTG_CHNG</v>
          </cell>
          <cell r="T22">
            <v>0</v>
          </cell>
          <cell r="U22" t="str">
            <v>NO</v>
          </cell>
          <cell r="V22" t="str">
            <v xml:space="preserve">  - Discontinued Operations</v>
          </cell>
          <cell r="W22" t="str">
            <v>IS_DISCONTINUED_OPERATIONS</v>
          </cell>
          <cell r="X22">
            <v>0</v>
          </cell>
          <cell r="Y22" t="str">
            <v>NO</v>
          </cell>
        </row>
        <row r="23">
          <cell r="A23">
            <v>22</v>
          </cell>
          <cell r="B23" t="str">
            <v xml:space="preserve">  + Asset Write-Down</v>
          </cell>
          <cell r="C23" t="str">
            <v>IS_WRTDWN_IOA_OP</v>
          </cell>
          <cell r="D23">
            <v>0</v>
          </cell>
          <cell r="E23" t="str">
            <v>NO</v>
          </cell>
          <cell r="F23" t="str">
            <v xml:space="preserve">  - Discontinued Operations</v>
          </cell>
          <cell r="G23" t="str">
            <v>IS_DISCONTINUED_OPERATIONS</v>
          </cell>
          <cell r="H23">
            <v>0</v>
          </cell>
          <cell r="I23" t="str">
            <v>NO</v>
          </cell>
          <cell r="J23" t="str">
            <v xml:space="preserve">  + Debt Valuation Adjustment</v>
          </cell>
          <cell r="K23" t="str">
            <v>IS_DVA_AFTER_TAX</v>
          </cell>
          <cell r="L23">
            <v>0</v>
          </cell>
          <cell r="M23" t="str">
            <v>NO</v>
          </cell>
          <cell r="N23" t="str">
            <v xml:space="preserve">  - Discontinued Operations</v>
          </cell>
          <cell r="O23" t="str">
            <v>IS_DISCONTINUED_OPERATIONS</v>
          </cell>
          <cell r="P23">
            <v>0</v>
          </cell>
          <cell r="Q23" t="str">
            <v>NO</v>
          </cell>
          <cell r="R23" t="str">
            <v>Net Inc Avail to Common Cont</v>
          </cell>
          <cell r="S23" t="str">
            <v>INC_BEF_XO_LESS_MIN_INT_PREF_DVD</v>
          </cell>
          <cell r="T23">
            <v>0</v>
          </cell>
          <cell r="U23" t="str">
            <v>BOLD</v>
          </cell>
          <cell r="V23" t="str">
            <v xml:space="preserve">  - XO &amp; Accounting Changes</v>
          </cell>
          <cell r="W23" t="str">
            <v>IS_EXTRAORD_ITEMS_&amp;_ACCTG_CHNG</v>
          </cell>
          <cell r="X23">
            <v>0</v>
          </cell>
          <cell r="Y23" t="str">
            <v>NO</v>
          </cell>
        </row>
        <row r="24">
          <cell r="A24">
            <v>23</v>
          </cell>
          <cell r="B24" t="str">
            <v xml:space="preserve">  + Impairment of Goodwill</v>
          </cell>
          <cell r="C24" t="str">
            <v>IS_IMPAIRMENT_OF_GOODWILL_OP</v>
          </cell>
          <cell r="D24">
            <v>0</v>
          </cell>
          <cell r="E24" t="str">
            <v>NO</v>
          </cell>
          <cell r="F24" t="str">
            <v xml:space="preserve">  - XO &amp; Accounting Changes</v>
          </cell>
          <cell r="G24" t="str">
            <v>IS_EXTRAORD_ITEMS_&amp;_ACCTG_CHNG</v>
          </cell>
          <cell r="H24">
            <v>0</v>
          </cell>
          <cell r="I24" t="str">
            <v>NO</v>
          </cell>
          <cell r="J24" t="str">
            <v xml:space="preserve">  + Credit Valuation Adjustment</v>
          </cell>
          <cell r="K24" t="str">
            <v>IS_CVA_AFTER_TAX</v>
          </cell>
          <cell r="L24">
            <v>0</v>
          </cell>
          <cell r="M24" t="str">
            <v>NO</v>
          </cell>
          <cell r="N24" t="str">
            <v xml:space="preserve">  - XO &amp; Accounting Changes</v>
          </cell>
          <cell r="O24" t="str">
            <v>IS_EXTRAORD_ITEMS_&amp;_ACCTG_CHNG</v>
          </cell>
          <cell r="P24">
            <v>0</v>
          </cell>
          <cell r="Q24" t="str">
            <v>NO</v>
          </cell>
          <cell r="R24" t="str">
            <v xml:space="preserve">  + Merger Expense</v>
          </cell>
          <cell r="S24" t="str">
            <v>IS_MA_EXPENSE_AFTER_TAX</v>
          </cell>
          <cell r="T24">
            <v>0</v>
          </cell>
          <cell r="U24" t="str">
            <v>NO</v>
          </cell>
          <cell r="V24" t="str">
            <v>Net Inc Avail to Common Cont</v>
          </cell>
          <cell r="W24" t="str">
            <v>INC_BEF_XO_LESS_MIN_INT_PREF_DVD</v>
          </cell>
          <cell r="X24">
            <v>0</v>
          </cell>
          <cell r="Y24" t="str">
            <v>BOLD</v>
          </cell>
        </row>
        <row r="25">
          <cell r="A25">
            <v>24</v>
          </cell>
          <cell r="B25" t="str">
            <v xml:space="preserve">  + Impairment of Intangibles</v>
          </cell>
          <cell r="C25" t="str">
            <v>IS_IIA_OP</v>
          </cell>
          <cell r="D25">
            <v>0</v>
          </cell>
          <cell r="E25" t="str">
            <v>NO</v>
          </cell>
          <cell r="F25" t="str">
            <v>Net Inc Avail to Common Cont</v>
          </cell>
          <cell r="G25" t="str">
            <v>INC_BEF_XO_LESS_MIN_INT_PREF_DVD</v>
          </cell>
          <cell r="H25">
            <v>0</v>
          </cell>
          <cell r="I25" t="str">
            <v>BOLD</v>
          </cell>
          <cell r="J25" t="str">
            <v xml:space="preserve">  + Merger/Acquisition Expense</v>
          </cell>
          <cell r="K25" t="str">
            <v>IS_MA_EXPENSE_AFTER_TAX</v>
          </cell>
          <cell r="L25">
            <v>0</v>
          </cell>
          <cell r="M25" t="str">
            <v>NO</v>
          </cell>
          <cell r="N25" t="str">
            <v>Net Inc Avail to Common Cont</v>
          </cell>
          <cell r="O25" t="str">
            <v>INC_BEF_XO_LESS_MIN_INT_PREF_DVD</v>
          </cell>
          <cell r="P25">
            <v>0</v>
          </cell>
          <cell r="Q25" t="str">
            <v>BOLD</v>
          </cell>
          <cell r="R25" t="str">
            <v xml:space="preserve">  + Abnormal Derivatives</v>
          </cell>
          <cell r="S25" t="str">
            <v>IS_DERIVATIVES_HEDGING_AFTER_TAX</v>
          </cell>
          <cell r="T25">
            <v>0</v>
          </cell>
          <cell r="U25" t="str">
            <v>NO</v>
          </cell>
          <cell r="V25" t="str">
            <v xml:space="preserve">  + Debt Valuation Adjustment</v>
          </cell>
          <cell r="W25" t="str">
            <v>IS_DVA_AFTER_TAX</v>
          </cell>
          <cell r="X25">
            <v>0</v>
          </cell>
          <cell r="Y25" t="str">
            <v>NO</v>
          </cell>
        </row>
        <row r="26">
          <cell r="A26">
            <v>25</v>
          </cell>
          <cell r="B26" t="str">
            <v xml:space="preserve">  + Sale of Business</v>
          </cell>
          <cell r="C26" t="str">
            <v>IS_GAIN_LOSS_ON_SALE_ACQ_BUSN_OP</v>
          </cell>
          <cell r="D26">
            <v>0</v>
          </cell>
          <cell r="E26" t="str">
            <v>NO</v>
          </cell>
          <cell r="F26" t="str">
            <v xml:space="preserve">  + Acquired In-Process R&amp;D</v>
          </cell>
          <cell r="G26" t="str">
            <v>IS_ACQ_IN_PROC_R&amp;D_AFTER_TAX</v>
          </cell>
          <cell r="H26">
            <v>0</v>
          </cell>
          <cell r="I26" t="str">
            <v>NO</v>
          </cell>
          <cell r="J26" t="str">
            <v xml:space="preserve">  + Disposal of Assets</v>
          </cell>
          <cell r="K26" t="str">
            <v>IS_DISPOSAL_ASSETS_AFTER_TAX</v>
          </cell>
          <cell r="L26">
            <v>0</v>
          </cell>
          <cell r="M26" t="str">
            <v>NO</v>
          </cell>
          <cell r="N26" t="str">
            <v xml:space="preserve">  + Acquired In-Process R&amp;D</v>
          </cell>
          <cell r="O26" t="str">
            <v>IS_ACQ_IN_PROC_R&amp;D_AFTER_TAX</v>
          </cell>
          <cell r="P26">
            <v>0</v>
          </cell>
          <cell r="Q26" t="str">
            <v>NO</v>
          </cell>
          <cell r="R26" t="str">
            <v xml:space="preserve">  + Disposal of Assets</v>
          </cell>
          <cell r="S26" t="str">
            <v>IS_DISPOSAL_ASSETS_AFTER_TAX</v>
          </cell>
          <cell r="T26">
            <v>0</v>
          </cell>
          <cell r="U26" t="str">
            <v>NO</v>
          </cell>
          <cell r="V26" t="str">
            <v xml:space="preserve">  + Credit Valuation Adjustment</v>
          </cell>
          <cell r="W26" t="str">
            <v>IS_CVA_AFTER_TAX</v>
          </cell>
          <cell r="X26">
            <v>0</v>
          </cell>
          <cell r="Y26" t="str">
            <v>NO</v>
          </cell>
        </row>
        <row r="27">
          <cell r="A27">
            <v>26</v>
          </cell>
          <cell r="B27" t="str">
            <v xml:space="preserve">  + Legal Settlement</v>
          </cell>
          <cell r="C27" t="str">
            <v>IS_LEGAL_LIT_SETTLE_EXPN_OP</v>
          </cell>
          <cell r="D27">
            <v>0</v>
          </cell>
          <cell r="E27" t="str">
            <v>NO</v>
          </cell>
          <cell r="F27" t="str">
            <v xml:space="preserve">  + Merger/Acquisition Expense</v>
          </cell>
          <cell r="G27" t="str">
            <v>IS_MA_EXPENSE_AFTER_TAX</v>
          </cell>
          <cell r="H27">
            <v>0</v>
          </cell>
          <cell r="I27" t="str">
            <v>NO</v>
          </cell>
          <cell r="J27" t="str">
            <v xml:space="preserve">  + Early Extinguishment of Debt</v>
          </cell>
          <cell r="K27" t="str">
            <v>IS_EEOD_AFTER_TAX</v>
          </cell>
          <cell r="L27">
            <v>0</v>
          </cell>
          <cell r="M27" t="str">
            <v>NO</v>
          </cell>
          <cell r="N27" t="str">
            <v xml:space="preserve">  + Merger/Acquisition Expense</v>
          </cell>
          <cell r="O27" t="str">
            <v>IS_MA_EXPENSE_AFTER_TAX</v>
          </cell>
          <cell r="P27">
            <v>0</v>
          </cell>
          <cell r="Q27" t="str">
            <v>NO</v>
          </cell>
          <cell r="R27" t="str">
            <v xml:space="preserve">  + Early Extinguishment of Debt</v>
          </cell>
          <cell r="S27" t="str">
            <v>IS_EEOD_AFTER_TAX</v>
          </cell>
          <cell r="T27">
            <v>0</v>
          </cell>
          <cell r="U27" t="str">
            <v>NO</v>
          </cell>
          <cell r="V27" t="str">
            <v xml:space="preserve">  + Merger/Acquisition Expense</v>
          </cell>
          <cell r="W27" t="str">
            <v>IS_MA_EXPENSE_AFTER_TAX</v>
          </cell>
          <cell r="X27">
            <v>0</v>
          </cell>
          <cell r="Y27" t="str">
            <v>NO</v>
          </cell>
        </row>
        <row r="28">
          <cell r="A28">
            <v>27</v>
          </cell>
          <cell r="B28" t="str">
            <v xml:space="preserve">  + Restructuring Expense</v>
          </cell>
          <cell r="C28" t="str">
            <v>IS_RESTRUCTURING_OP</v>
          </cell>
          <cell r="D28">
            <v>0</v>
          </cell>
          <cell r="E28" t="str">
            <v>NO</v>
          </cell>
          <cell r="F28" t="str">
            <v xml:space="preserve">  + Abnormal Derivatives</v>
          </cell>
          <cell r="G28" t="str">
            <v>IS_DERIVATIVES_HEDGING_AFTER_TAX</v>
          </cell>
          <cell r="H28">
            <v>0</v>
          </cell>
          <cell r="I28" t="str">
            <v>NO</v>
          </cell>
          <cell r="J28" t="str">
            <v xml:space="preserve">  + Asset Write-Down</v>
          </cell>
          <cell r="K28" t="str">
            <v>IS_WRTOFF_IMPAIR_ASSET_AFTER_TAX</v>
          </cell>
          <cell r="L28">
            <v>0</v>
          </cell>
          <cell r="M28" t="str">
            <v>NO</v>
          </cell>
          <cell r="N28" t="str">
            <v xml:space="preserve">  + Abnormal Derivatives</v>
          </cell>
          <cell r="O28" t="str">
            <v>IS_DERIVATIVES_HEDGING_AFTER_TAX</v>
          </cell>
          <cell r="P28">
            <v>0</v>
          </cell>
          <cell r="Q28" t="str">
            <v>NO</v>
          </cell>
          <cell r="R28" t="str">
            <v xml:space="preserve">  + Impairment of Assets</v>
          </cell>
          <cell r="S28" t="str">
            <v>IS_WRTOFF_IMPAIR_ASSET_AFTER_TAX</v>
          </cell>
          <cell r="T28">
            <v>0</v>
          </cell>
          <cell r="U28" t="str">
            <v>NO</v>
          </cell>
          <cell r="V28" t="str">
            <v xml:space="preserve">  + Disposal of Assets</v>
          </cell>
          <cell r="W28" t="str">
            <v>IS_DISPOSAL_ASSETS_AFTER_TAX</v>
          </cell>
          <cell r="X28">
            <v>0</v>
          </cell>
          <cell r="Y28" t="str">
            <v>NO</v>
          </cell>
        </row>
        <row r="29">
          <cell r="A29">
            <v>28</v>
          </cell>
          <cell r="B29" t="str">
            <v xml:space="preserve">  + Sale of Investments</v>
          </cell>
          <cell r="C29" t="str">
            <v>IS_GAIN_LOSS_SALE_OF_INVEST_OP</v>
          </cell>
          <cell r="D29">
            <v>0</v>
          </cell>
          <cell r="E29" t="str">
            <v>NO</v>
          </cell>
          <cell r="F29" t="str">
            <v xml:space="preserve">  + Disposal of Assets</v>
          </cell>
          <cell r="G29" t="str">
            <v>IS_DISPOSAL_ASSETS_AFTER_TAX</v>
          </cell>
          <cell r="H29">
            <v>0</v>
          </cell>
          <cell r="I29" t="str">
            <v>NO</v>
          </cell>
          <cell r="J29" t="str">
            <v xml:space="preserve">  + Impairment of Goodwill</v>
          </cell>
          <cell r="K29" t="str">
            <v>IS_IMPAIRMENT_GOODWILL_AFTER_TAX</v>
          </cell>
          <cell r="L29">
            <v>0</v>
          </cell>
          <cell r="M29" t="str">
            <v>NO</v>
          </cell>
          <cell r="N29" t="str">
            <v xml:space="preserve">  + Disposal of Assets</v>
          </cell>
          <cell r="O29" t="str">
            <v>IS_DISPOSAL_ASSETS_AFTER_TAX</v>
          </cell>
          <cell r="P29">
            <v>0</v>
          </cell>
          <cell r="Q29" t="str">
            <v>NO</v>
          </cell>
          <cell r="R29" t="str">
            <v xml:space="preserve">  + Impairment of Goodwill</v>
          </cell>
          <cell r="S29" t="str">
            <v>IS_IMPAIRMENT_GOODWILL_AFTER_TAX</v>
          </cell>
          <cell r="T29">
            <v>0</v>
          </cell>
          <cell r="U29" t="str">
            <v>NO</v>
          </cell>
          <cell r="V29" t="str">
            <v xml:space="preserve">  + Early Extinguishment of Debt</v>
          </cell>
          <cell r="W29" t="str">
            <v>IS_EEOD_AFTER_TAX</v>
          </cell>
          <cell r="X29">
            <v>0</v>
          </cell>
          <cell r="Y29" t="str">
            <v>NO</v>
          </cell>
        </row>
        <row r="30">
          <cell r="A30">
            <v>29</v>
          </cell>
          <cell r="B30" t="str">
            <v xml:space="preserve">  + Unrealized Investments</v>
          </cell>
          <cell r="C30" t="str">
            <v>IS_UNRLZD_GAIN_LOSS_ON_SECS_OP</v>
          </cell>
          <cell r="D30">
            <v>0</v>
          </cell>
          <cell r="E30" t="str">
            <v>NO</v>
          </cell>
          <cell r="F30" t="str">
            <v xml:space="preserve">  + Early Extinguishment of Debt</v>
          </cell>
          <cell r="G30" t="str">
            <v>IS_EEOD_AFTER_TAX</v>
          </cell>
          <cell r="H30">
            <v>0</v>
          </cell>
          <cell r="I30" t="str">
            <v>NO</v>
          </cell>
          <cell r="J30" t="str">
            <v xml:space="preserve">  + Impairment of Intangibles</v>
          </cell>
          <cell r="K30" t="str">
            <v>IS_IIA_AFTER_TAX</v>
          </cell>
          <cell r="L30">
            <v>0</v>
          </cell>
          <cell r="M30" t="str">
            <v>NO</v>
          </cell>
          <cell r="N30" t="str">
            <v xml:space="preserve">  + Early Extinguishment of Debt</v>
          </cell>
          <cell r="O30" t="str">
            <v>IS_EEOD_AFTER_TAX</v>
          </cell>
          <cell r="P30">
            <v>0</v>
          </cell>
          <cell r="Q30" t="str">
            <v>NO</v>
          </cell>
          <cell r="R30" t="str">
            <v xml:space="preserve">  + Impairment of Intangibles</v>
          </cell>
          <cell r="S30" t="str">
            <v>IS_IIA_AFTER_TAX</v>
          </cell>
          <cell r="T30">
            <v>0</v>
          </cell>
          <cell r="U30" t="str">
            <v>NO</v>
          </cell>
          <cell r="V30" t="str">
            <v xml:space="preserve">  + Asset Write-Down</v>
          </cell>
          <cell r="W30" t="str">
            <v>IS_WRTOFF_IMPAIR_ASSET_AFTER_TAX</v>
          </cell>
          <cell r="X30">
            <v>0</v>
          </cell>
          <cell r="Y30" t="str">
            <v>NO</v>
          </cell>
        </row>
        <row r="31">
          <cell r="A31">
            <v>30</v>
          </cell>
          <cell r="B31" t="str">
            <v xml:space="preserve">  + Insurance Settlement</v>
          </cell>
          <cell r="C31" t="str">
            <v>IS_INSURANCE_SETTLEMENTS_OP</v>
          </cell>
          <cell r="D31">
            <v>0</v>
          </cell>
          <cell r="E31" t="str">
            <v>NO</v>
          </cell>
          <cell r="F31" t="str">
            <v xml:space="preserve">  + Write-Off/Impairment of Assets</v>
          </cell>
          <cell r="G31" t="str">
            <v>IS_WRTOFF_IMPAIR_ASSET_AFTER_TAX</v>
          </cell>
          <cell r="H31">
            <v>0</v>
          </cell>
          <cell r="I31" t="str">
            <v>NO</v>
          </cell>
          <cell r="J31" t="str">
            <v xml:space="preserve">  + Sale of Business</v>
          </cell>
          <cell r="K31" t="str">
            <v>IS_SALE_OF_BUSINESS_AFTER_TAX</v>
          </cell>
          <cell r="L31">
            <v>0</v>
          </cell>
          <cell r="M31" t="str">
            <v>NO</v>
          </cell>
          <cell r="N31" t="str">
            <v xml:space="preserve">  + Write-Off/Impairment of Assets</v>
          </cell>
          <cell r="O31" t="str">
            <v>IS_WRTOFF_IMPAIR_ASSET_AFTER_TAX</v>
          </cell>
          <cell r="P31">
            <v>0</v>
          </cell>
          <cell r="Q31" t="str">
            <v>NO</v>
          </cell>
          <cell r="R31" t="str">
            <v xml:space="preserve">  + Sale of Business</v>
          </cell>
          <cell r="S31" t="str">
            <v>IS_SALE_OF_BUSINESS_AFTER_TAX</v>
          </cell>
          <cell r="T31">
            <v>0</v>
          </cell>
          <cell r="U31" t="str">
            <v>NO</v>
          </cell>
          <cell r="V31" t="str">
            <v xml:space="preserve">  + Impairment of Goodwill</v>
          </cell>
          <cell r="W31" t="str">
            <v>IS_IMPAIRMENT_GOODWILL_AFTER_TAX</v>
          </cell>
          <cell r="X31">
            <v>0</v>
          </cell>
          <cell r="Y31" t="str">
            <v>NO</v>
          </cell>
        </row>
        <row r="32">
          <cell r="A32">
            <v>31</v>
          </cell>
          <cell r="B32" t="str">
            <v xml:space="preserve">  + Other Abnormal Items</v>
          </cell>
          <cell r="C32" t="str">
            <v>IS_OTHER_ONE_TIME_ITEMS_OP</v>
          </cell>
          <cell r="D32">
            <v>0</v>
          </cell>
          <cell r="E32" t="str">
            <v>NO</v>
          </cell>
          <cell r="F32" t="str">
            <v xml:space="preserve">  + Impairment of Goodwill</v>
          </cell>
          <cell r="G32" t="str">
            <v>IS_IMPAIRMENT_GOODWILL_AFTER_TAX</v>
          </cell>
          <cell r="H32">
            <v>0</v>
          </cell>
          <cell r="I32" t="str">
            <v>NO</v>
          </cell>
          <cell r="J32" t="str">
            <v xml:space="preserve">  + Legal Settlement</v>
          </cell>
          <cell r="K32" t="str">
            <v>IS_LEGAL_LITIG_SETTLE_AFTER_TAX</v>
          </cell>
          <cell r="L32">
            <v>0</v>
          </cell>
          <cell r="M32" t="str">
            <v>NO</v>
          </cell>
          <cell r="N32" t="str">
            <v xml:space="preserve">  + Impairment of Goodwill</v>
          </cell>
          <cell r="O32" t="str">
            <v>IS_IMPAIRMENT_GOODWILL_AFTER_TAX</v>
          </cell>
          <cell r="P32">
            <v>0</v>
          </cell>
          <cell r="Q32" t="str">
            <v>NO</v>
          </cell>
          <cell r="R32" t="str">
            <v xml:space="preserve">  + Legal Settlement</v>
          </cell>
          <cell r="S32" t="str">
            <v>IS_LEGAL_LITIG_SETTLE_AFTER_TAX</v>
          </cell>
          <cell r="T32">
            <v>0</v>
          </cell>
          <cell r="U32" t="str">
            <v>NO</v>
          </cell>
          <cell r="V32" t="str">
            <v xml:space="preserve">  + Impairment of Intangibles</v>
          </cell>
          <cell r="W32" t="str">
            <v>IS_IIA_AFTER_TAX</v>
          </cell>
          <cell r="X32">
            <v>0</v>
          </cell>
          <cell r="Y32" t="str">
            <v>NO</v>
          </cell>
        </row>
        <row r="33">
          <cell r="A33">
            <v>32</v>
          </cell>
          <cell r="B33" t="str">
            <v>EBIT, Adjusted</v>
          </cell>
          <cell r="C33" t="str">
            <v>IS_OPER_INC</v>
          </cell>
          <cell r="D33">
            <v>0</v>
          </cell>
          <cell r="E33" t="str">
            <v>BOLD</v>
          </cell>
          <cell r="F33" t="str">
            <v xml:space="preserve">  + Impairment of Intangibles</v>
          </cell>
          <cell r="G33" t="str">
            <v>IS_IIA_AFTER_TAX</v>
          </cell>
          <cell r="H33">
            <v>0</v>
          </cell>
          <cell r="I33" t="str">
            <v>NO</v>
          </cell>
          <cell r="J33" t="str">
            <v xml:space="preserve">  + Restructuring Charges</v>
          </cell>
          <cell r="K33" t="str">
            <v>IS_RESTRUCTURING_CHRG_AFTER_TAX</v>
          </cell>
          <cell r="L33">
            <v>0</v>
          </cell>
          <cell r="M33" t="str">
            <v>NO</v>
          </cell>
          <cell r="N33" t="str">
            <v xml:space="preserve">  + Impairment of Intangibles</v>
          </cell>
          <cell r="O33" t="str">
            <v>IS_IIA_AFTER_TAX</v>
          </cell>
          <cell r="P33">
            <v>0</v>
          </cell>
          <cell r="Q33" t="str">
            <v>NO</v>
          </cell>
          <cell r="R33" t="str">
            <v xml:space="preserve">  + Restructuring Expense</v>
          </cell>
          <cell r="S33" t="str">
            <v>IS_RESTRUCTURING_CHRG_AFTER_TAX</v>
          </cell>
          <cell r="T33">
            <v>0</v>
          </cell>
          <cell r="U33" t="str">
            <v>NO</v>
          </cell>
          <cell r="V33" t="str">
            <v xml:space="preserve">  + Sale of Business</v>
          </cell>
          <cell r="W33" t="str">
            <v>IS_SALE_OF_BUSINESS_AFTER_TAX</v>
          </cell>
          <cell r="X33">
            <v>0</v>
          </cell>
          <cell r="Y33" t="str">
            <v>NO</v>
          </cell>
        </row>
        <row r="34">
          <cell r="A34">
            <v>33</v>
          </cell>
          <cell r="D34">
            <v>0</v>
          </cell>
          <cell r="E34" t="str">
            <v>BOLD</v>
          </cell>
          <cell r="F34" t="str">
            <v xml:space="preserve">  + Sale of Business</v>
          </cell>
          <cell r="G34" t="str">
            <v>IS_SALE_OF_BUSINESS_AFTER_TAX</v>
          </cell>
          <cell r="H34">
            <v>0</v>
          </cell>
          <cell r="I34" t="str">
            <v>NO</v>
          </cell>
          <cell r="J34" t="str">
            <v xml:space="preserve">  + Other Abnormal Items</v>
          </cell>
          <cell r="K34" t="str">
            <v>IS_OTH_ONE_TIME_ITEMS_AFTER_TAX</v>
          </cell>
          <cell r="L34">
            <v>0</v>
          </cell>
          <cell r="M34" t="str">
            <v>NO</v>
          </cell>
          <cell r="N34" t="str">
            <v xml:space="preserve">  + Sale of Business</v>
          </cell>
          <cell r="O34" t="str">
            <v>IS_SALE_OF_BUSINESS_AFTER_TAX</v>
          </cell>
          <cell r="P34">
            <v>0</v>
          </cell>
          <cell r="Q34" t="str">
            <v>NO</v>
          </cell>
          <cell r="R34" t="str">
            <v xml:space="preserve">  + Net Investment Gains/Losses</v>
          </cell>
          <cell r="S34" t="str">
            <v>IS_NET_INVESTMENT_G/L_AT</v>
          </cell>
          <cell r="T34">
            <v>0</v>
          </cell>
          <cell r="U34" t="str">
            <v>NO</v>
          </cell>
          <cell r="V34" t="str">
            <v xml:space="preserve">  + Legal Settlement</v>
          </cell>
          <cell r="W34" t="str">
            <v>IS_LEGAL_LITIG_SETTLE_AFTER_TAX</v>
          </cell>
          <cell r="X34">
            <v>0</v>
          </cell>
          <cell r="Y34" t="str">
            <v>NO</v>
          </cell>
        </row>
        <row r="35">
          <cell r="A35">
            <v>34</v>
          </cell>
          <cell r="B35" t="str">
            <v>Pretax Income Reconciliation</v>
          </cell>
          <cell r="D35">
            <v>0</v>
          </cell>
          <cell r="E35" t="str">
            <v>BOLD</v>
          </cell>
          <cell r="F35" t="str">
            <v xml:space="preserve">  + Legal Settlement</v>
          </cell>
          <cell r="G35" t="str">
            <v>IS_LEGAL_LITIG_SETTLE_AFTER_TAX</v>
          </cell>
          <cell r="H35">
            <v>0</v>
          </cell>
          <cell r="I35" t="str">
            <v>NO</v>
          </cell>
          <cell r="J35" t="str">
            <v xml:space="preserve">  + Income Tax Charge (Benefit)</v>
          </cell>
          <cell r="K35" t="str">
            <v>IS_ABNORMAL_TAX_PROV_BENEFIT</v>
          </cell>
          <cell r="L35">
            <v>0</v>
          </cell>
          <cell r="M35" t="str">
            <v>NO</v>
          </cell>
          <cell r="N35" t="str">
            <v xml:space="preserve">  + Legal Settlement</v>
          </cell>
          <cell r="O35" t="str">
            <v>IS_LEGAL_LITIG_SETTLE_AFTER_TAX</v>
          </cell>
          <cell r="P35">
            <v>0</v>
          </cell>
          <cell r="Q35" t="str">
            <v>NO</v>
          </cell>
          <cell r="R35" t="str">
            <v xml:space="preserve">  + Foreign Exchange</v>
          </cell>
          <cell r="S35" t="str">
            <v>IS_FX_GAINS/LOSSES_AT</v>
          </cell>
          <cell r="T35">
            <v>0</v>
          </cell>
          <cell r="U35" t="str">
            <v>NO</v>
          </cell>
          <cell r="V35" t="str">
            <v xml:space="preserve">  + Restructuring Charges</v>
          </cell>
          <cell r="W35" t="str">
            <v>IS_RESTRUCTURING_CHRG_AFTER_TAX</v>
          </cell>
          <cell r="X35">
            <v>0</v>
          </cell>
          <cell r="Y35" t="str">
            <v>NO</v>
          </cell>
        </row>
        <row r="36">
          <cell r="A36">
            <v>35</v>
          </cell>
          <cell r="B36" t="str">
            <v>Pretax Income (Loss), GAAP</v>
          </cell>
          <cell r="C36" t="str">
            <v>PRETAX_INC</v>
          </cell>
          <cell r="D36">
            <v>0</v>
          </cell>
          <cell r="E36" t="str">
            <v>BOLD</v>
          </cell>
          <cell r="F36" t="str">
            <v xml:space="preserve">  + Restructuring Charges</v>
          </cell>
          <cell r="G36" t="str">
            <v>IS_RESTRUCTURING_CHRG_AFTER_TAX</v>
          </cell>
          <cell r="H36">
            <v>0</v>
          </cell>
          <cell r="I36" t="str">
            <v>NO</v>
          </cell>
          <cell r="J36" t="str">
            <v>Net Income Avail to Common, Adj</v>
          </cell>
          <cell r="K36" t="str">
            <v>EARN_FOR_COMMON</v>
          </cell>
          <cell r="L36">
            <v>0</v>
          </cell>
          <cell r="M36" t="str">
            <v>BOLD</v>
          </cell>
          <cell r="N36" t="str">
            <v xml:space="preserve">  + Restructuring Charges</v>
          </cell>
          <cell r="O36" t="str">
            <v>IS_RESTRUCTURING_CHRG_AFTER_TAX</v>
          </cell>
          <cell r="P36">
            <v>0</v>
          </cell>
          <cell r="Q36" t="str">
            <v>NO</v>
          </cell>
          <cell r="R36" t="str">
            <v xml:space="preserve">  + Other Abnormal Items</v>
          </cell>
          <cell r="S36" t="str">
            <v>IS_OTH_ONE_TIME_ITEMS_AFTER_TAX</v>
          </cell>
          <cell r="T36">
            <v>0</v>
          </cell>
          <cell r="U36" t="str">
            <v>NO</v>
          </cell>
          <cell r="V36" t="str">
            <v xml:space="preserve">  + Sale of Investments</v>
          </cell>
          <cell r="W36" t="str">
            <v>IS_SALE_OF_INVESTMENTS_AFTER_TAX</v>
          </cell>
          <cell r="X36">
            <v>0</v>
          </cell>
          <cell r="Y36" t="str">
            <v>NO</v>
          </cell>
        </row>
        <row r="37">
          <cell r="A37">
            <v>36</v>
          </cell>
          <cell r="B37" t="str">
            <v xml:space="preserve">  + Acquired In-Process R&amp;D</v>
          </cell>
          <cell r="C37" t="str">
            <v>IS_ACQUIRED_IN_PROCESS_R&amp;D</v>
          </cell>
          <cell r="D37">
            <v>0</v>
          </cell>
          <cell r="E37" t="str">
            <v>NO</v>
          </cell>
          <cell r="F37" t="str">
            <v xml:space="preserve">  + Sale of Investments</v>
          </cell>
          <cell r="G37" t="str">
            <v>IS_SALE_OF_INVESTMENTS_AFTER_TAX</v>
          </cell>
          <cell r="H37">
            <v>0</v>
          </cell>
          <cell r="I37" t="str">
            <v>NO</v>
          </cell>
          <cell r="L37">
            <v>0</v>
          </cell>
          <cell r="M37" t="str">
            <v>BOLD</v>
          </cell>
          <cell r="N37" t="str">
            <v xml:space="preserve">  + Sale of Investments</v>
          </cell>
          <cell r="O37" t="str">
            <v>IS_SALE_OF_INVESTMENTS_AFTER_TAX</v>
          </cell>
          <cell r="P37">
            <v>0</v>
          </cell>
          <cell r="Q37" t="str">
            <v>NO</v>
          </cell>
          <cell r="R37" t="str">
            <v xml:space="preserve">  + Income Tax Charge (Benefit)</v>
          </cell>
          <cell r="S37" t="str">
            <v>IS_ABNORMAL_TAX_PROV_BENEFIT</v>
          </cell>
          <cell r="T37">
            <v>0</v>
          </cell>
          <cell r="U37" t="str">
            <v>NO</v>
          </cell>
          <cell r="V37" t="str">
            <v xml:space="preserve">  + Unrealized Investments</v>
          </cell>
          <cell r="W37" t="str">
            <v>IS_UNREALIZED_INVEST_AFT_TAX</v>
          </cell>
          <cell r="X37">
            <v>0</v>
          </cell>
          <cell r="Y37" t="str">
            <v>NO</v>
          </cell>
        </row>
        <row r="38">
          <cell r="A38">
            <v>37</v>
          </cell>
          <cell r="B38" t="str">
            <v xml:space="preserve">  + Merger Expense</v>
          </cell>
          <cell r="C38" t="str">
            <v>IS_MERGER_ACQUISITION_EXPENSE</v>
          </cell>
          <cell r="D38">
            <v>0</v>
          </cell>
          <cell r="E38" t="str">
            <v>NO</v>
          </cell>
          <cell r="F38" t="str">
            <v xml:space="preserve">  + Unrealized Investments</v>
          </cell>
          <cell r="G38" t="str">
            <v>IS_UNREALIZED_INVEST_AFT_TAX</v>
          </cell>
          <cell r="H38">
            <v>0</v>
          </cell>
          <cell r="I38" t="str">
            <v>NO</v>
          </cell>
          <cell r="J38" t="str">
            <v>Earnings Per Share Reconciliation</v>
          </cell>
          <cell r="L38" t="str">
            <v>EPS</v>
          </cell>
          <cell r="M38" t="str">
            <v>BOLDEPS</v>
          </cell>
          <cell r="N38" t="str">
            <v xml:space="preserve">  + Unrealized Investments</v>
          </cell>
          <cell r="O38" t="str">
            <v>IS_UNREALIZED_INVEST_AFT_TAX</v>
          </cell>
          <cell r="P38">
            <v>0</v>
          </cell>
          <cell r="Q38" t="str">
            <v>NO</v>
          </cell>
          <cell r="R38" t="str">
            <v>Net Income Avail to Common, Adj</v>
          </cell>
          <cell r="S38" t="str">
            <v>EARN_FOR_COMMON</v>
          </cell>
          <cell r="T38">
            <v>0</v>
          </cell>
          <cell r="U38" t="str">
            <v>BOLD</v>
          </cell>
          <cell r="V38" t="str">
            <v xml:space="preserve">  + Other Abnormal Items</v>
          </cell>
          <cell r="W38" t="str">
            <v>IS_OTH_ONE_TIME_ITEMS_AFTER_TAX</v>
          </cell>
          <cell r="X38">
            <v>0</v>
          </cell>
          <cell r="Y38" t="str">
            <v>NO</v>
          </cell>
        </row>
        <row r="39">
          <cell r="A39">
            <v>38</v>
          </cell>
          <cell r="B39" t="str">
            <v xml:space="preserve">  + Abnormal Derivatives</v>
          </cell>
          <cell r="C39" t="str">
            <v>IS_DERIVATIVES_HEDGING</v>
          </cell>
          <cell r="D39">
            <v>0</v>
          </cell>
          <cell r="E39" t="str">
            <v>NO</v>
          </cell>
          <cell r="F39" t="str">
            <v xml:space="preserve">  + Insurance Settlement</v>
          </cell>
          <cell r="G39" t="str">
            <v>IS_INSUR_SETTLEMENTS_AFTER_TAX</v>
          </cell>
          <cell r="H39">
            <v>0</v>
          </cell>
          <cell r="I39" t="str">
            <v>NO</v>
          </cell>
          <cell r="J39" t="str">
            <v>Diluted EPS, GAAP</v>
          </cell>
          <cell r="K39" t="str">
            <v>IS_DILUTED_EPS</v>
          </cell>
          <cell r="L39" t="str">
            <v>EPS</v>
          </cell>
          <cell r="M39" t="str">
            <v>BOLDEPS</v>
          </cell>
          <cell r="N39" t="str">
            <v xml:space="preserve">  + Insurance Settlement</v>
          </cell>
          <cell r="O39" t="str">
            <v>IS_INSUR_SETTLEMENTS_AFTER_TAX</v>
          </cell>
          <cell r="P39">
            <v>0</v>
          </cell>
          <cell r="Q39" t="str">
            <v>NO</v>
          </cell>
          <cell r="T39">
            <v>0</v>
          </cell>
          <cell r="U39" t="str">
            <v>BOLD</v>
          </cell>
          <cell r="V39" t="str">
            <v xml:space="preserve">  + Income Tax Charge (Benefit)</v>
          </cell>
          <cell r="W39" t="str">
            <v>IS_ABNORMAL_TAX_PROV_BENEFIT</v>
          </cell>
          <cell r="X39">
            <v>0</v>
          </cell>
          <cell r="Y39" t="str">
            <v>NO</v>
          </cell>
        </row>
        <row r="40">
          <cell r="A40">
            <v>39</v>
          </cell>
          <cell r="B40" t="str">
            <v xml:space="preserve">  + Disposal of Assets</v>
          </cell>
          <cell r="C40" t="str">
            <v>IS_GAIN_LOSS_DISPOSAL_ASSETS</v>
          </cell>
          <cell r="D40">
            <v>0</v>
          </cell>
          <cell r="E40" t="str">
            <v>NO</v>
          </cell>
          <cell r="F40" t="str">
            <v xml:space="preserve">  + Other Abnormal Items</v>
          </cell>
          <cell r="G40" t="str">
            <v>IS_OTH_ONE_TIME_ITEMS_AFTER_TAX</v>
          </cell>
          <cell r="H40">
            <v>0</v>
          </cell>
          <cell r="I40" t="str">
            <v>NO</v>
          </cell>
          <cell r="J40" t="str">
            <v xml:space="preserve">  - Discontinued Operations</v>
          </cell>
          <cell r="K40" t="str">
            <v>IS_DISC_OPS_DILUTED_SH</v>
          </cell>
          <cell r="L40">
            <v>0</v>
          </cell>
          <cell r="M40" t="str">
            <v>NO</v>
          </cell>
          <cell r="N40" t="str">
            <v xml:space="preserve">  + Other Abnormal Items</v>
          </cell>
          <cell r="O40" t="str">
            <v>IS_OTH_ONE_TIME_ITEMS_AFTER_TAX</v>
          </cell>
          <cell r="P40">
            <v>0</v>
          </cell>
          <cell r="Q40" t="str">
            <v>NO</v>
          </cell>
          <cell r="R40" t="str">
            <v>Earnings Per Share Reconciliation</v>
          </cell>
          <cell r="T40" t="str">
            <v>EPS</v>
          </cell>
          <cell r="U40" t="str">
            <v>BOLDEPS</v>
          </cell>
          <cell r="V40" t="str">
            <v>Net Income Avail to Common, Adj</v>
          </cell>
          <cell r="W40" t="str">
            <v>EARN_FOR_COMMON</v>
          </cell>
          <cell r="X40">
            <v>0</v>
          </cell>
          <cell r="Y40" t="str">
            <v>BOLD</v>
          </cell>
        </row>
        <row r="41">
          <cell r="A41">
            <v>40</v>
          </cell>
          <cell r="B41" t="str">
            <v xml:space="preserve">  + Early Extinguishment of Debt</v>
          </cell>
          <cell r="C41" t="str">
            <v>IS_G_L_ON_EXT_DBT_OR_SETTLE_DBT</v>
          </cell>
          <cell r="D41">
            <v>0</v>
          </cell>
          <cell r="E41" t="str">
            <v>NO</v>
          </cell>
          <cell r="F41" t="str">
            <v xml:space="preserve">  + Income Tax Charge (Benefit)</v>
          </cell>
          <cell r="G41" t="str">
            <v>IS_ABNORMAL_TAX_PROV_BENEFIT</v>
          </cell>
          <cell r="H41">
            <v>0</v>
          </cell>
          <cell r="I41" t="str">
            <v>NO</v>
          </cell>
          <cell r="J41" t="str">
            <v xml:space="preserve">  - XO &amp; Accounting Changes</v>
          </cell>
          <cell r="K41" t="str">
            <v>IS_XO_ITEMS_&amp;_ACCTG_CHNG_DIL_SH</v>
          </cell>
          <cell r="L41">
            <v>0</v>
          </cell>
          <cell r="M41" t="str">
            <v>NO</v>
          </cell>
          <cell r="N41" t="str">
            <v xml:space="preserve">  + Income Tax Charge (Benefit)</v>
          </cell>
          <cell r="O41" t="str">
            <v>IS_ABNORMAL_TAX_PROV_BENEFIT</v>
          </cell>
          <cell r="P41">
            <v>0</v>
          </cell>
          <cell r="Q41" t="str">
            <v>NO</v>
          </cell>
          <cell r="R41" t="str">
            <v>Diluted EPS, GAAP</v>
          </cell>
          <cell r="S41" t="str">
            <v>IS_DILUTED_EPS</v>
          </cell>
          <cell r="T41" t="str">
            <v>EPS</v>
          </cell>
          <cell r="U41" t="str">
            <v>BOLDEPS</v>
          </cell>
          <cell r="X41">
            <v>0</v>
          </cell>
          <cell r="Y41" t="str">
            <v>BOLD</v>
          </cell>
        </row>
        <row r="42">
          <cell r="A42">
            <v>41</v>
          </cell>
          <cell r="B42" t="str">
            <v xml:space="preserve">  + Asset Write-Down</v>
          </cell>
          <cell r="C42" t="str">
            <v>IS_IMPAIRMENT_ASSETS</v>
          </cell>
          <cell r="D42">
            <v>0</v>
          </cell>
          <cell r="E42" t="str">
            <v>NO</v>
          </cell>
          <cell r="F42" t="str">
            <v>Net Income Avail to Common, Adj</v>
          </cell>
          <cell r="G42" t="str">
            <v>EARN_FOR_COMMON</v>
          </cell>
          <cell r="H42">
            <v>0</v>
          </cell>
          <cell r="I42" t="str">
            <v>BOLD</v>
          </cell>
          <cell r="J42" t="str">
            <v>Diluted EPS from Cont Ops</v>
          </cell>
          <cell r="K42" t="str">
            <v>IS_DIL_EPS_BEF_XO</v>
          </cell>
          <cell r="L42" t="str">
            <v>EPS</v>
          </cell>
          <cell r="M42" t="str">
            <v>BOLDEPS</v>
          </cell>
          <cell r="N42" t="str">
            <v>Net Income Avail to Common, Adj</v>
          </cell>
          <cell r="O42" t="str">
            <v>EARN_FOR_COMMON</v>
          </cell>
          <cell r="P42">
            <v>0</v>
          </cell>
          <cell r="Q42" t="str">
            <v>BOLD</v>
          </cell>
          <cell r="R42" t="str">
            <v xml:space="preserve">  - Discontinued Operations</v>
          </cell>
          <cell r="S42" t="str">
            <v>IS_DISC_OPS_DILUTED_SH</v>
          </cell>
          <cell r="T42">
            <v>0</v>
          </cell>
          <cell r="U42" t="str">
            <v>NO</v>
          </cell>
          <cell r="V42" t="str">
            <v>Earnings Per Share Reconciliation</v>
          </cell>
          <cell r="X42" t="str">
            <v>EPS</v>
          </cell>
          <cell r="Y42" t="str">
            <v>BOLDEPS</v>
          </cell>
        </row>
        <row r="43">
          <cell r="A43">
            <v>42</v>
          </cell>
          <cell r="B43" t="str">
            <v xml:space="preserve">  + Impairment of Goodwill</v>
          </cell>
          <cell r="C43" t="str">
            <v>IS_IMPAIRMENT_GOODWILL_INTANGIBL</v>
          </cell>
          <cell r="D43">
            <v>0</v>
          </cell>
          <cell r="E43" t="str">
            <v>NO</v>
          </cell>
          <cell r="H43">
            <v>0</v>
          </cell>
          <cell r="I43" t="str">
            <v>BOLD</v>
          </cell>
          <cell r="J43" t="str">
            <v xml:space="preserve">  + Debt Valuation Adjustment</v>
          </cell>
          <cell r="K43" t="str">
            <v>IS_DVA_PER_DILUTED_SHARE</v>
          </cell>
          <cell r="L43">
            <v>0</v>
          </cell>
          <cell r="M43" t="str">
            <v>NO</v>
          </cell>
          <cell r="P43">
            <v>0</v>
          </cell>
          <cell r="Q43" t="str">
            <v>BOLD</v>
          </cell>
          <cell r="R43" t="str">
            <v xml:space="preserve">  - XO &amp; Accounting Changes</v>
          </cell>
          <cell r="S43" t="str">
            <v>IS_XO_ITEMS_&amp;_ACCTG_CHNG_DIL_SH</v>
          </cell>
          <cell r="T43">
            <v>0</v>
          </cell>
          <cell r="U43" t="str">
            <v>NO</v>
          </cell>
          <cell r="V43" t="str">
            <v>Diluted EPS, GAAP</v>
          </cell>
          <cell r="W43" t="str">
            <v>IS_DILUTED_EPS</v>
          </cell>
          <cell r="X43" t="str">
            <v>EPS</v>
          </cell>
          <cell r="Y43" t="str">
            <v>BOLDEPS</v>
          </cell>
        </row>
        <row r="44">
          <cell r="A44">
            <v>43</v>
          </cell>
          <cell r="B44" t="str">
            <v xml:space="preserve">  + Impairment of Intangibles</v>
          </cell>
          <cell r="C44" t="str">
            <v>IS_IMPAIR_OF_INTANG_ASSETS</v>
          </cell>
          <cell r="D44">
            <v>0</v>
          </cell>
          <cell r="E44" t="str">
            <v>NO</v>
          </cell>
          <cell r="F44" t="str">
            <v>Earnings Per Share Reconciliation</v>
          </cell>
          <cell r="H44" t="str">
            <v>EPS</v>
          </cell>
          <cell r="I44" t="str">
            <v>BOLDEPS</v>
          </cell>
          <cell r="J44" t="str">
            <v xml:space="preserve">  + Credit Valuation Adjustment</v>
          </cell>
          <cell r="K44" t="str">
            <v>IS_CVA_PER_DILUTED_SHARE</v>
          </cell>
          <cell r="L44">
            <v>0</v>
          </cell>
          <cell r="M44" t="str">
            <v>NO</v>
          </cell>
          <cell r="N44" t="str">
            <v>Earnings Per Share Reconciliation</v>
          </cell>
          <cell r="P44" t="str">
            <v>EPS</v>
          </cell>
          <cell r="Q44" t="str">
            <v>BOLDEPS</v>
          </cell>
          <cell r="R44" t="str">
            <v>Diluted EPS from Cont Ops</v>
          </cell>
          <cell r="S44" t="str">
            <v>IS_DIL_EPS_BEF_XO</v>
          </cell>
          <cell r="T44" t="str">
            <v>EPS</v>
          </cell>
          <cell r="U44" t="str">
            <v>BOLDEPS</v>
          </cell>
          <cell r="V44" t="str">
            <v xml:space="preserve">  - Discontinued Operations</v>
          </cell>
          <cell r="W44" t="str">
            <v>IS_DISC_OPS_DILUTED_SH</v>
          </cell>
          <cell r="X44">
            <v>0</v>
          </cell>
          <cell r="Y44" t="str">
            <v>NO</v>
          </cell>
        </row>
        <row r="45">
          <cell r="A45">
            <v>44</v>
          </cell>
          <cell r="B45" t="str">
            <v xml:space="preserve">  + Sale of Business</v>
          </cell>
          <cell r="C45" t="str">
            <v>IS_SALE_OF_BUSINESS</v>
          </cell>
          <cell r="D45">
            <v>0</v>
          </cell>
          <cell r="E45" t="str">
            <v>NO</v>
          </cell>
          <cell r="F45" t="str">
            <v>Diluted EPS, GAAP</v>
          </cell>
          <cell r="G45" t="str">
            <v>IS_DILUTED_EPS</v>
          </cell>
          <cell r="H45" t="str">
            <v>EPS</v>
          </cell>
          <cell r="I45" t="str">
            <v>BOLDEPS</v>
          </cell>
          <cell r="J45" t="str">
            <v xml:space="preserve">  + Merger/Acquisition Expense</v>
          </cell>
          <cell r="K45" t="str">
            <v>IS_MERGER_ACQUIS_EXPN_DILUTED_SH</v>
          </cell>
          <cell r="L45">
            <v>0</v>
          </cell>
          <cell r="M45" t="str">
            <v>NO</v>
          </cell>
          <cell r="N45" t="str">
            <v>Diluted EPS</v>
          </cell>
          <cell r="O45" t="str">
            <v>IS_DILUTED_EPS</v>
          </cell>
          <cell r="P45" t="str">
            <v>EPS</v>
          </cell>
          <cell r="Q45" t="str">
            <v>BOLDEPS</v>
          </cell>
          <cell r="R45" t="str">
            <v xml:space="preserve">  + Merger Expense</v>
          </cell>
          <cell r="S45" t="str">
            <v>IS_MERGER_ACQUIS_EXPN_DILUTED_SH</v>
          </cell>
          <cell r="T45">
            <v>0</v>
          </cell>
          <cell r="U45" t="str">
            <v>NO</v>
          </cell>
          <cell r="V45" t="str">
            <v xml:space="preserve">  - XO &amp; Accounting Changes</v>
          </cell>
          <cell r="W45" t="str">
            <v>IS_XO_ITEMS_&amp;_ACCTG_CHNG_DIL_SH</v>
          </cell>
          <cell r="X45">
            <v>0</v>
          </cell>
          <cell r="Y45" t="str">
            <v>NO</v>
          </cell>
        </row>
        <row r="46">
          <cell r="A46">
            <v>45</v>
          </cell>
          <cell r="B46" t="str">
            <v xml:space="preserve">  + Legal Settlement</v>
          </cell>
          <cell r="C46" t="str">
            <v>IS_LEGAL_LITIGATION_SETTLEMENT</v>
          </cell>
          <cell r="D46">
            <v>0</v>
          </cell>
          <cell r="E46" t="str">
            <v>NO</v>
          </cell>
          <cell r="F46" t="str">
            <v xml:space="preserve">  - Discontinued Operations</v>
          </cell>
          <cell r="G46" t="str">
            <v>IS_DISC_OPS_DILUTED_SH</v>
          </cell>
          <cell r="H46">
            <v>0</v>
          </cell>
          <cell r="I46" t="str">
            <v>NO</v>
          </cell>
          <cell r="J46" t="str">
            <v xml:space="preserve">  + Disposal of Assets</v>
          </cell>
          <cell r="K46" t="str">
            <v>IS_DISPOSAL_ASSETS_DILUTED_SHARE</v>
          </cell>
          <cell r="L46">
            <v>0</v>
          </cell>
          <cell r="M46" t="str">
            <v>NO</v>
          </cell>
          <cell r="N46" t="str">
            <v xml:space="preserve">  - Discontinued Operations</v>
          </cell>
          <cell r="O46" t="str">
            <v>IS_DISC_OPS_DILUTED_SH</v>
          </cell>
          <cell r="P46">
            <v>0</v>
          </cell>
          <cell r="Q46" t="str">
            <v>NO</v>
          </cell>
          <cell r="R46" t="str">
            <v xml:space="preserve">  + Abnormal Derivatives</v>
          </cell>
          <cell r="S46" t="str">
            <v>IS_DERIV_HEDGING_DILUTED_SHARE</v>
          </cell>
          <cell r="T46">
            <v>0</v>
          </cell>
          <cell r="U46" t="str">
            <v>NO</v>
          </cell>
          <cell r="V46" t="str">
            <v>Diluted EPS from Cont Ops</v>
          </cell>
          <cell r="W46" t="str">
            <v>IS_DIL_EPS_BEF_XO</v>
          </cell>
          <cell r="X46" t="str">
            <v>EPS</v>
          </cell>
          <cell r="Y46" t="str">
            <v>BOLDEPS</v>
          </cell>
        </row>
        <row r="47">
          <cell r="A47">
            <v>46</v>
          </cell>
          <cell r="B47" t="str">
            <v xml:space="preserve">  + Restructuring Expense</v>
          </cell>
          <cell r="C47" t="str">
            <v>IS_RESTRUCTURING_CHARGES</v>
          </cell>
          <cell r="D47">
            <v>0</v>
          </cell>
          <cell r="E47" t="str">
            <v>NO</v>
          </cell>
          <cell r="F47" t="str">
            <v xml:space="preserve">  - XO &amp; Accounting Changes</v>
          </cell>
          <cell r="G47" t="str">
            <v>IS_XO_ITEMS_&amp;_ACCTG_CHNG_DIL_SH</v>
          </cell>
          <cell r="H47">
            <v>0</v>
          </cell>
          <cell r="I47" t="str">
            <v>NO</v>
          </cell>
          <cell r="J47" t="str">
            <v xml:space="preserve">  + Early Extinguishment of Debt</v>
          </cell>
          <cell r="K47" t="str">
            <v>IS_EEOD_DILUTED_SHARE</v>
          </cell>
          <cell r="L47">
            <v>0</v>
          </cell>
          <cell r="M47" t="str">
            <v>NO</v>
          </cell>
          <cell r="N47" t="str">
            <v xml:space="preserve">  - XO &amp; Accounting Changes</v>
          </cell>
          <cell r="O47" t="str">
            <v>IS_XO_ITEMS_&amp;_ACCTG_CHNG_DIL_SH</v>
          </cell>
          <cell r="P47">
            <v>0</v>
          </cell>
          <cell r="Q47" t="str">
            <v>NO</v>
          </cell>
          <cell r="R47" t="str">
            <v xml:space="preserve">  + Disposal of Assets</v>
          </cell>
          <cell r="S47" t="str">
            <v>IS_DISPOSAL_ASSETS_DILUTED_SHARE</v>
          </cell>
          <cell r="T47">
            <v>0</v>
          </cell>
          <cell r="U47" t="str">
            <v>NO</v>
          </cell>
          <cell r="V47" t="str">
            <v xml:space="preserve">  + Debt Valuation Adjustment</v>
          </cell>
          <cell r="W47" t="str">
            <v>IS_DVA_PER_DILUTED_SHARE</v>
          </cell>
          <cell r="X47">
            <v>0</v>
          </cell>
          <cell r="Y47" t="str">
            <v>NO</v>
          </cell>
        </row>
        <row r="48">
          <cell r="A48">
            <v>47</v>
          </cell>
          <cell r="B48" t="str">
            <v xml:space="preserve">  + Sale of Investments</v>
          </cell>
          <cell r="C48" t="str">
            <v>IS_GAIN_LOSS_ON_INVESTMENTS</v>
          </cell>
          <cell r="D48">
            <v>0</v>
          </cell>
          <cell r="E48" t="str">
            <v>NO</v>
          </cell>
          <cell r="F48" t="str">
            <v>Diluted EPS from Cont Ops</v>
          </cell>
          <cell r="G48" t="str">
            <v>IS_DIL_EPS_BEF_XO</v>
          </cell>
          <cell r="H48" t="str">
            <v>EPS</v>
          </cell>
          <cell r="I48" t="str">
            <v>BOLDEPS</v>
          </cell>
          <cell r="J48" t="str">
            <v xml:space="preserve">  + Asset Write-Down</v>
          </cell>
          <cell r="K48" t="str">
            <v>IS_WRTOFF_IMPAIR_AST_DILUTED_SH</v>
          </cell>
          <cell r="L48">
            <v>0</v>
          </cell>
          <cell r="M48" t="str">
            <v>NO</v>
          </cell>
          <cell r="N48" t="str">
            <v>Diluted EPS from Cont Ops</v>
          </cell>
          <cell r="O48" t="str">
            <v>IS_DIL_EPS_BEF_XO</v>
          </cell>
          <cell r="P48" t="str">
            <v>EPS</v>
          </cell>
          <cell r="Q48" t="str">
            <v>BOLDEPS</v>
          </cell>
          <cell r="R48" t="str">
            <v xml:space="preserve">  + Early Extinguishment of Debt</v>
          </cell>
          <cell r="S48" t="str">
            <v>IS_EEOD_DILUTED_SHARE</v>
          </cell>
          <cell r="T48">
            <v>0</v>
          </cell>
          <cell r="U48" t="str">
            <v>NO</v>
          </cell>
          <cell r="V48" t="str">
            <v xml:space="preserve">  + Credit Valuation Adjustment</v>
          </cell>
          <cell r="W48" t="str">
            <v>IS_CVA_PER_DILUTED_SHARE</v>
          </cell>
          <cell r="X48">
            <v>0</v>
          </cell>
          <cell r="Y48" t="str">
            <v>NO</v>
          </cell>
        </row>
        <row r="49">
          <cell r="A49">
            <v>48</v>
          </cell>
          <cell r="B49" t="str">
            <v xml:space="preserve">  + Unrealized Investments</v>
          </cell>
          <cell r="C49" t="str">
            <v>IS_UNREALIZED_INVESTMENTS</v>
          </cell>
          <cell r="D49">
            <v>0</v>
          </cell>
          <cell r="E49" t="str">
            <v>NO</v>
          </cell>
          <cell r="F49" t="str">
            <v xml:space="preserve">  + Acquired In-Process R&amp;D</v>
          </cell>
          <cell r="G49" t="str">
            <v>IS_ACQ_IN_PROCESS_R&amp;D_DILUTED_SH</v>
          </cell>
          <cell r="H49">
            <v>0</v>
          </cell>
          <cell r="I49" t="str">
            <v>NO</v>
          </cell>
          <cell r="J49" t="str">
            <v xml:space="preserve">  + Impairment of Goodwill</v>
          </cell>
          <cell r="K49" t="str">
            <v>IS_IMPAIR_GOODWILL_DILUTED_SH</v>
          </cell>
          <cell r="L49">
            <v>0</v>
          </cell>
          <cell r="M49" t="str">
            <v>NO</v>
          </cell>
          <cell r="N49" t="str">
            <v xml:space="preserve">  + Acquired In-Process R&amp;D</v>
          </cell>
          <cell r="O49" t="str">
            <v>IS_ACQ_IN_PROCESS_R&amp;D_DILUTED_SH</v>
          </cell>
          <cell r="P49">
            <v>0</v>
          </cell>
          <cell r="Q49" t="str">
            <v>NO</v>
          </cell>
          <cell r="R49" t="str">
            <v xml:space="preserve">  + Impairment of Assets</v>
          </cell>
          <cell r="S49" t="str">
            <v>IS_WRTOFF_IMPAIR_AST_DILUTED_SH</v>
          </cell>
          <cell r="T49">
            <v>0</v>
          </cell>
          <cell r="U49" t="str">
            <v>NO</v>
          </cell>
          <cell r="V49" t="str">
            <v xml:space="preserve">  + Merger/Acquisition Expense</v>
          </cell>
          <cell r="W49" t="str">
            <v>IS_MERGER_ACQUIS_EXPN_DILUTED_SH</v>
          </cell>
          <cell r="X49">
            <v>0</v>
          </cell>
          <cell r="Y49" t="str">
            <v>NO</v>
          </cell>
        </row>
        <row r="50">
          <cell r="A50">
            <v>49</v>
          </cell>
          <cell r="B50" t="str">
            <v xml:space="preserve">  + Insurance Settlement</v>
          </cell>
          <cell r="C50" t="str">
            <v>IS_INSURANCE_SETTLEMENTS</v>
          </cell>
          <cell r="D50">
            <v>0</v>
          </cell>
          <cell r="E50" t="str">
            <v>NO</v>
          </cell>
          <cell r="F50" t="str">
            <v xml:space="preserve">  + Merger/Acquisition Expense</v>
          </cell>
          <cell r="G50" t="str">
            <v>IS_MERGER_ACQUIS_EXPN_DILUTED_SH</v>
          </cell>
          <cell r="H50">
            <v>0</v>
          </cell>
          <cell r="I50" t="str">
            <v>NO</v>
          </cell>
          <cell r="J50" t="str">
            <v xml:space="preserve">  + Impairment of Intangibles</v>
          </cell>
          <cell r="K50" t="str">
            <v>IS_IIA_DILUTED_SHARE</v>
          </cell>
          <cell r="L50">
            <v>0</v>
          </cell>
          <cell r="M50" t="str">
            <v>NO</v>
          </cell>
          <cell r="N50" t="str">
            <v xml:space="preserve">  + Merger/Acquisition Expense</v>
          </cell>
          <cell r="O50" t="str">
            <v>IS_MERGER_ACQUIS_EXPN_DILUTED_SH</v>
          </cell>
          <cell r="P50">
            <v>0</v>
          </cell>
          <cell r="Q50" t="str">
            <v>NO</v>
          </cell>
          <cell r="R50" t="str">
            <v xml:space="preserve">  + Impairment of Goodwill</v>
          </cell>
          <cell r="S50" t="str">
            <v>IS_IMPAIR_GOODWILL_DILUTED_SH</v>
          </cell>
          <cell r="T50">
            <v>0</v>
          </cell>
          <cell r="U50" t="str">
            <v>NO</v>
          </cell>
          <cell r="V50" t="str">
            <v xml:space="preserve">  + Disposal of Assets</v>
          </cell>
          <cell r="W50" t="str">
            <v>IS_DISPOSAL_ASSETS_DILUTED_SHARE</v>
          </cell>
          <cell r="X50">
            <v>0</v>
          </cell>
          <cell r="Y50" t="str">
            <v>NO</v>
          </cell>
        </row>
        <row r="51">
          <cell r="A51">
            <v>50</v>
          </cell>
          <cell r="B51" t="str">
            <v xml:space="preserve">  + Other Abnormal Items</v>
          </cell>
          <cell r="C51" t="str">
            <v>IS_OTHER_ONE_TIME_ITEMS</v>
          </cell>
          <cell r="D51">
            <v>0</v>
          </cell>
          <cell r="E51" t="str">
            <v>NO</v>
          </cell>
          <cell r="F51" t="str">
            <v xml:space="preserve">  + Abnormal Derivatives</v>
          </cell>
          <cell r="G51" t="str">
            <v>IS_DERIV_HEDGING_DILUTED_SHARE</v>
          </cell>
          <cell r="H51">
            <v>0</v>
          </cell>
          <cell r="I51" t="str">
            <v>NO</v>
          </cell>
          <cell r="J51" t="str">
            <v xml:space="preserve">  + Sale of Business</v>
          </cell>
          <cell r="K51" t="str">
            <v>IS_SALE_OF_BUSINESS_DILUTED_SH</v>
          </cell>
          <cell r="L51">
            <v>0</v>
          </cell>
          <cell r="M51" t="str">
            <v>NO</v>
          </cell>
          <cell r="N51" t="str">
            <v xml:space="preserve">  + Abnormal Derivatives</v>
          </cell>
          <cell r="O51" t="str">
            <v>IS_DERIV_HEDGING_DILUTED_SHARE</v>
          </cell>
          <cell r="P51">
            <v>0</v>
          </cell>
          <cell r="Q51" t="str">
            <v>NO</v>
          </cell>
          <cell r="R51" t="str">
            <v xml:space="preserve">  + Impairment of Intangibles</v>
          </cell>
          <cell r="S51" t="str">
            <v>IS_IIA_DILUTED_SHARE</v>
          </cell>
          <cell r="T51">
            <v>0</v>
          </cell>
          <cell r="U51" t="str">
            <v>NO</v>
          </cell>
          <cell r="V51" t="str">
            <v xml:space="preserve">  + Early Extinguishment of Debt</v>
          </cell>
          <cell r="W51" t="str">
            <v>IS_EEOD_DILUTED_SHARE</v>
          </cell>
          <cell r="X51">
            <v>0</v>
          </cell>
          <cell r="Y51" t="str">
            <v>NO</v>
          </cell>
        </row>
        <row r="52">
          <cell r="A52">
            <v>51</v>
          </cell>
          <cell r="B52" t="str">
            <v>Pretax Income (Loss), Adjusted</v>
          </cell>
          <cell r="C52" t="str">
            <v>PRETAX_INC</v>
          </cell>
          <cell r="D52">
            <v>0</v>
          </cell>
          <cell r="E52" t="str">
            <v>BOLD</v>
          </cell>
          <cell r="F52" t="str">
            <v xml:space="preserve">  + Disposal of Assets</v>
          </cell>
          <cell r="G52" t="str">
            <v>IS_DISPOSAL_ASSETS_DILUTED_SHARE</v>
          </cell>
          <cell r="H52">
            <v>0</v>
          </cell>
          <cell r="I52" t="str">
            <v>NO</v>
          </cell>
          <cell r="J52" t="str">
            <v xml:space="preserve">  + Legal Settlement</v>
          </cell>
          <cell r="K52" t="str">
            <v>IS_LEGAL_LITIG_SETTLE_DILUTED_SH</v>
          </cell>
          <cell r="L52">
            <v>0</v>
          </cell>
          <cell r="M52" t="str">
            <v>NO</v>
          </cell>
          <cell r="N52" t="str">
            <v xml:space="preserve">  + Disposal of Assets</v>
          </cell>
          <cell r="O52" t="str">
            <v>IS_DISPOSAL_ASSETS_DILUTED_SHARE</v>
          </cell>
          <cell r="P52">
            <v>0</v>
          </cell>
          <cell r="Q52" t="str">
            <v>NO</v>
          </cell>
          <cell r="R52" t="str">
            <v xml:space="preserve">  + Sale of Business</v>
          </cell>
          <cell r="S52" t="str">
            <v>IS_SALE_OF_BUSINESS_DILUTED_SH</v>
          </cell>
          <cell r="T52">
            <v>0</v>
          </cell>
          <cell r="U52" t="str">
            <v>NO</v>
          </cell>
          <cell r="V52" t="str">
            <v xml:space="preserve">  + Asset Write-Down</v>
          </cell>
          <cell r="W52" t="str">
            <v>IS_WRTOFF_IMPAIR_AST_DILUTED_SH</v>
          </cell>
          <cell r="X52">
            <v>0</v>
          </cell>
          <cell r="Y52" t="str">
            <v>NO</v>
          </cell>
        </row>
        <row r="53">
          <cell r="A53">
            <v>52</v>
          </cell>
          <cell r="D53">
            <v>0</v>
          </cell>
          <cell r="E53" t="str">
            <v>BOLD</v>
          </cell>
          <cell r="F53" t="str">
            <v xml:space="preserve">  + Early Extinguishment of Debt</v>
          </cell>
          <cell r="G53" t="str">
            <v>IS_EEOD_DILUTED_SHARE</v>
          </cell>
          <cell r="H53">
            <v>0</v>
          </cell>
          <cell r="I53" t="str">
            <v>NO</v>
          </cell>
          <cell r="J53" t="str">
            <v xml:space="preserve">  + Restructuring Charges</v>
          </cell>
          <cell r="K53" t="str">
            <v>IS_RESTRUCTURING_CHRG_DILUTED_SH</v>
          </cell>
          <cell r="L53">
            <v>0</v>
          </cell>
          <cell r="M53" t="str">
            <v>NO</v>
          </cell>
          <cell r="N53" t="str">
            <v xml:space="preserve">  + Early Extinguishment of Debt</v>
          </cell>
          <cell r="O53" t="str">
            <v>IS_EEOD_DILUTED_SHARE</v>
          </cell>
          <cell r="P53">
            <v>0</v>
          </cell>
          <cell r="Q53" t="str">
            <v>NO</v>
          </cell>
          <cell r="R53" t="str">
            <v xml:space="preserve">  + Legal Settlement</v>
          </cell>
          <cell r="S53" t="str">
            <v>IS_LEGAL_LITIG_SETTLE_DILUTED_SH</v>
          </cell>
          <cell r="T53">
            <v>0</v>
          </cell>
          <cell r="U53" t="str">
            <v>NO</v>
          </cell>
          <cell r="V53" t="str">
            <v xml:space="preserve">  + Impairment of Goodwill</v>
          </cell>
          <cell r="W53" t="str">
            <v>IS_IMPAIR_GOODWILL_DILUTED_SH</v>
          </cell>
          <cell r="X53">
            <v>0</v>
          </cell>
          <cell r="Y53" t="str">
            <v>NO</v>
          </cell>
        </row>
        <row r="54">
          <cell r="A54">
            <v>53</v>
          </cell>
          <cell r="B54" t="str">
            <v>Net Income Reconciliation</v>
          </cell>
          <cell r="D54">
            <v>0</v>
          </cell>
          <cell r="E54" t="str">
            <v>BOLD</v>
          </cell>
          <cell r="F54" t="str">
            <v xml:space="preserve">  + Write-Off/Impairment of Assets</v>
          </cell>
          <cell r="G54" t="str">
            <v>IS_WRTOFF_IMPAIR_AST_DILUTED_SH</v>
          </cell>
          <cell r="H54">
            <v>0</v>
          </cell>
          <cell r="I54" t="str">
            <v>NO</v>
          </cell>
          <cell r="J54" t="str">
            <v xml:space="preserve">  + Income Tax Charge (Benefit)</v>
          </cell>
          <cell r="K54" t="str">
            <v>IS_TAX_PROV_BENEFIT_DILUTED_SH</v>
          </cell>
          <cell r="L54">
            <v>0</v>
          </cell>
          <cell r="M54" t="str">
            <v>NO</v>
          </cell>
          <cell r="N54" t="str">
            <v xml:space="preserve">  + Write-Off/Impairment of Assets</v>
          </cell>
          <cell r="O54" t="str">
            <v>IS_WRTOFF_IMPAIR_AST_DILUTED_SH</v>
          </cell>
          <cell r="P54">
            <v>0</v>
          </cell>
          <cell r="Q54" t="str">
            <v>NO</v>
          </cell>
          <cell r="R54" t="str">
            <v xml:space="preserve">  + Restructuring Expense</v>
          </cell>
          <cell r="S54" t="str">
            <v>IS_RESTRUCTURING_CHRG_DILUTED_SH</v>
          </cell>
          <cell r="T54">
            <v>0</v>
          </cell>
          <cell r="U54" t="str">
            <v>NO</v>
          </cell>
          <cell r="V54" t="str">
            <v xml:space="preserve">  + Impairment of Intangibles</v>
          </cell>
          <cell r="W54" t="str">
            <v>IS_IIA_DILUTED_SHARE</v>
          </cell>
          <cell r="X54">
            <v>0</v>
          </cell>
          <cell r="Y54" t="str">
            <v>NO</v>
          </cell>
        </row>
        <row r="55">
          <cell r="A55">
            <v>54</v>
          </cell>
          <cell r="B55" t="str">
            <v>Net Inc Avail to Common Sh, GAAP</v>
          </cell>
          <cell r="C55" t="str">
            <v>EARN_FOR_COMMON</v>
          </cell>
          <cell r="D55">
            <v>0</v>
          </cell>
          <cell r="E55" t="str">
            <v>BOLD</v>
          </cell>
          <cell r="F55" t="str">
            <v xml:space="preserve">  + Impairment of Goodwill</v>
          </cell>
          <cell r="G55" t="str">
            <v>IS_IMPAIR_GOODWILL_DILUTED_SH</v>
          </cell>
          <cell r="H55">
            <v>0</v>
          </cell>
          <cell r="I55" t="str">
            <v>NO</v>
          </cell>
          <cell r="J55" t="str">
            <v xml:space="preserve">  + Minority Interest</v>
          </cell>
          <cell r="K55" t="str">
            <v>IS_MIN_INTERESTS_DIL_SH_ADJUST</v>
          </cell>
          <cell r="L55">
            <v>0</v>
          </cell>
          <cell r="M55" t="str">
            <v>NO</v>
          </cell>
          <cell r="N55" t="str">
            <v xml:space="preserve">  + Impairment of Goodwill</v>
          </cell>
          <cell r="O55" t="str">
            <v>IS_IMPAIR_GOODWILL_DILUTED_SH</v>
          </cell>
          <cell r="P55">
            <v>0</v>
          </cell>
          <cell r="Q55" t="str">
            <v>NO</v>
          </cell>
          <cell r="R55" t="str">
            <v xml:space="preserve">  + Net Investment Gains/Losses</v>
          </cell>
          <cell r="S55" t="str">
            <v>IS_SALE_INVESTMENTS_DILUTED_SH</v>
          </cell>
          <cell r="T55">
            <v>0</v>
          </cell>
          <cell r="U55" t="str">
            <v>NO</v>
          </cell>
          <cell r="V55" t="str">
            <v xml:space="preserve">  + Sale of Business</v>
          </cell>
          <cell r="W55" t="str">
            <v>IS_SALE_OF_BUSINESS_DILUTED_SH</v>
          </cell>
          <cell r="X55">
            <v>0</v>
          </cell>
          <cell r="Y55" t="str">
            <v>NO</v>
          </cell>
        </row>
        <row r="56">
          <cell r="A56">
            <v>55</v>
          </cell>
          <cell r="B56" t="str">
            <v xml:space="preserve">  - Discontinued Operations</v>
          </cell>
          <cell r="C56" t="str">
            <v>IS_DISCONTINUED_OPERATIONS</v>
          </cell>
          <cell r="D56">
            <v>0</v>
          </cell>
          <cell r="E56" t="str">
            <v>NO</v>
          </cell>
          <cell r="F56" t="str">
            <v xml:space="preserve">  + Impairment of Intangibles</v>
          </cell>
          <cell r="G56" t="str">
            <v>IS_IIA_DILUTED_SHARE</v>
          </cell>
          <cell r="H56">
            <v>0</v>
          </cell>
          <cell r="I56" t="str">
            <v>NO</v>
          </cell>
          <cell r="J56" t="str">
            <v xml:space="preserve">  + Other Adjustments Reconciliation</v>
          </cell>
          <cell r="K56" t="str">
            <v>IS_OTH_ONE_TIME_ITEMS_DILUTED_SH</v>
          </cell>
          <cell r="L56">
            <v>0</v>
          </cell>
          <cell r="M56" t="str">
            <v>NO</v>
          </cell>
          <cell r="N56" t="str">
            <v xml:space="preserve">  + Impairment of Intangibles</v>
          </cell>
          <cell r="O56" t="str">
            <v>IS_IIA_DILUTED_SHARE</v>
          </cell>
          <cell r="P56">
            <v>0</v>
          </cell>
          <cell r="Q56" t="str">
            <v>NO</v>
          </cell>
          <cell r="R56" t="str">
            <v xml:space="preserve">  + Foreign Exchange</v>
          </cell>
          <cell r="S56" t="str">
            <v>IS_FX_GAIN/LOSS_PER_DILUTED_SH</v>
          </cell>
          <cell r="T56">
            <v>0</v>
          </cell>
          <cell r="U56" t="str">
            <v>NO</v>
          </cell>
          <cell r="V56" t="str">
            <v xml:space="preserve">  + Legal Settlement</v>
          </cell>
          <cell r="W56" t="str">
            <v>IS_LEGAL_LITIG_SETTLE_DILUTED_SH</v>
          </cell>
          <cell r="X56">
            <v>0</v>
          </cell>
          <cell r="Y56" t="str">
            <v>NO</v>
          </cell>
        </row>
        <row r="57">
          <cell r="A57">
            <v>56</v>
          </cell>
          <cell r="B57" t="str">
            <v xml:space="preserve">  - XO &amp; Accounting Changes</v>
          </cell>
          <cell r="C57" t="str">
            <v>IS_EXTRAORD_ITEMS_&amp;_ACCTG_CHNG</v>
          </cell>
          <cell r="D57">
            <v>0</v>
          </cell>
          <cell r="E57" t="str">
            <v>NO</v>
          </cell>
          <cell r="F57" t="str">
            <v xml:space="preserve">  + Sale of Business</v>
          </cell>
          <cell r="G57" t="str">
            <v>IS_SALE_OF_BUSINESS_DILUTED_SH</v>
          </cell>
          <cell r="H57">
            <v>0</v>
          </cell>
          <cell r="I57" t="str">
            <v>NO</v>
          </cell>
          <cell r="J57" t="str">
            <v>Diluted EPS from Cont Ops, Adjusted</v>
          </cell>
          <cell r="K57" t="str">
            <v>IS_DILUTED_EPS</v>
          </cell>
          <cell r="L57" t="str">
            <v>EPS</v>
          </cell>
          <cell r="M57" t="str">
            <v>BOLDEPS</v>
          </cell>
          <cell r="N57" t="str">
            <v xml:space="preserve">  + Sale of Business</v>
          </cell>
          <cell r="O57" t="str">
            <v>IS_SALE_OF_BUSINESS_DILUTED_SH</v>
          </cell>
          <cell r="P57">
            <v>0</v>
          </cell>
          <cell r="Q57" t="str">
            <v>NO</v>
          </cell>
          <cell r="R57" t="str">
            <v xml:space="preserve">  + Other Abnormal Items</v>
          </cell>
          <cell r="S57" t="str">
            <v>IS_OTH_ONE_TIME_ITEMS_DILUTED_SH</v>
          </cell>
          <cell r="T57">
            <v>0</v>
          </cell>
          <cell r="U57" t="str">
            <v>NO</v>
          </cell>
          <cell r="V57" t="str">
            <v xml:space="preserve">  + Restructuring Charges</v>
          </cell>
          <cell r="W57" t="str">
            <v>IS_RESTRUCTURING_CHRG_DILUTED_SH</v>
          </cell>
          <cell r="X57">
            <v>0</v>
          </cell>
          <cell r="Y57" t="str">
            <v>NO</v>
          </cell>
        </row>
        <row r="58">
          <cell r="A58">
            <v>57</v>
          </cell>
          <cell r="B58" t="str">
            <v>Net Inc Avail to Common Cont</v>
          </cell>
          <cell r="C58" t="str">
            <v>INC_BEF_XO_LESS_MIN_INT_PREF_DVD</v>
          </cell>
          <cell r="D58">
            <v>0</v>
          </cell>
          <cell r="E58" t="str">
            <v>BOLD</v>
          </cell>
          <cell r="F58" t="str">
            <v xml:space="preserve">  + Legal Settlement</v>
          </cell>
          <cell r="G58" t="str">
            <v>IS_LEGAL_LITIG_SETTLE_DILUTED_SH</v>
          </cell>
          <cell r="H58">
            <v>0</v>
          </cell>
          <cell r="I58" t="str">
            <v>NO</v>
          </cell>
          <cell r="L58">
            <v>0</v>
          </cell>
          <cell r="M58" t="str">
            <v>BOLD</v>
          </cell>
          <cell r="N58" t="str">
            <v xml:space="preserve">  + Legal Settlement</v>
          </cell>
          <cell r="O58" t="str">
            <v>IS_LEGAL_LITIG_SETTLE_DILUTED_SH</v>
          </cell>
          <cell r="P58">
            <v>0</v>
          </cell>
          <cell r="Q58" t="str">
            <v>NO</v>
          </cell>
          <cell r="R58" t="str">
            <v>Diluted EPS from Cont Ops, Adjusted</v>
          </cell>
          <cell r="S58" t="str">
            <v>IS_DILUTED_EPS</v>
          </cell>
          <cell r="T58" t="str">
            <v>EPS</v>
          </cell>
          <cell r="U58" t="str">
            <v>BOLDEPS</v>
          </cell>
          <cell r="V58" t="str">
            <v xml:space="preserve">  + Sale of Investments</v>
          </cell>
          <cell r="W58" t="str">
            <v>IS_SALE_INVESTMENTS_DILUTED_SH</v>
          </cell>
          <cell r="X58">
            <v>0</v>
          </cell>
          <cell r="Y58" t="str">
            <v>NO</v>
          </cell>
        </row>
        <row r="59">
          <cell r="A59">
            <v>58</v>
          </cell>
          <cell r="B59" t="str">
            <v xml:space="preserve">  + Acquired In-Process R&amp;D</v>
          </cell>
          <cell r="C59" t="str">
            <v>IS_ACQ_IN_PROC_R&amp;D_AFTER_TAX</v>
          </cell>
          <cell r="D59">
            <v>0</v>
          </cell>
          <cell r="E59" t="str">
            <v>NO</v>
          </cell>
          <cell r="F59" t="str">
            <v xml:space="preserve">  + Restructuring Charges</v>
          </cell>
          <cell r="G59" t="str">
            <v>IS_RESTRUCTURING_CHRG_DILUTED_SH</v>
          </cell>
          <cell r="H59">
            <v>0</v>
          </cell>
          <cell r="I59" t="str">
            <v>NO</v>
          </cell>
          <cell r="L59">
            <v>0</v>
          </cell>
          <cell r="M59" t="str">
            <v>BOLD</v>
          </cell>
          <cell r="N59" t="str">
            <v xml:space="preserve">  + Restructuring Charges</v>
          </cell>
          <cell r="O59" t="str">
            <v>IS_RESTRUCTURING_CHRG_DILUTED_SH</v>
          </cell>
          <cell r="P59">
            <v>0</v>
          </cell>
          <cell r="Q59" t="str">
            <v>NO</v>
          </cell>
          <cell r="T59">
            <v>0</v>
          </cell>
          <cell r="U59" t="str">
            <v>BOLD</v>
          </cell>
          <cell r="V59" t="str">
            <v xml:space="preserve">  + Unrealized Investments</v>
          </cell>
          <cell r="W59" t="str">
            <v>IS_UNREALIZED_INVEST_DILUTED_SH</v>
          </cell>
          <cell r="X59">
            <v>0</v>
          </cell>
          <cell r="Y59" t="str">
            <v>NO</v>
          </cell>
        </row>
        <row r="60">
          <cell r="A60">
            <v>59</v>
          </cell>
          <cell r="B60" t="str">
            <v xml:space="preserve">  + Merger Expense</v>
          </cell>
          <cell r="C60" t="str">
            <v>IS_MA_EXPENSE_AFTER_TAX</v>
          </cell>
          <cell r="D60">
            <v>0</v>
          </cell>
          <cell r="E60" t="str">
            <v>NO</v>
          </cell>
          <cell r="F60" t="str">
            <v xml:space="preserve">  + Sale of Investments</v>
          </cell>
          <cell r="G60" t="str">
            <v>IS_SALE_INVESTMENTS_DILUTED_SH</v>
          </cell>
          <cell r="H60">
            <v>0</v>
          </cell>
          <cell r="I60" t="str">
            <v>NO</v>
          </cell>
          <cell r="L60">
            <v>0</v>
          </cell>
          <cell r="M60" t="str">
            <v>BOLD</v>
          </cell>
          <cell r="N60" t="str">
            <v xml:space="preserve">  + Sale of Investments</v>
          </cell>
          <cell r="O60" t="str">
            <v>IS_SALE_INVESTMENTS_DILUTED_SH</v>
          </cell>
          <cell r="P60">
            <v>0</v>
          </cell>
          <cell r="Q60" t="str">
            <v>NO</v>
          </cell>
          <cell r="T60">
            <v>0</v>
          </cell>
          <cell r="U60" t="str">
            <v>BOLD</v>
          </cell>
          <cell r="V60" t="str">
            <v xml:space="preserve">  + Income Tax Charge (Benefit)</v>
          </cell>
          <cell r="W60" t="str">
            <v>IS_TAX_PROV_BENEFIT_DILUTED_SH</v>
          </cell>
          <cell r="X60">
            <v>0</v>
          </cell>
          <cell r="Y60" t="str">
            <v>NO</v>
          </cell>
        </row>
        <row r="61">
          <cell r="A61">
            <v>60</v>
          </cell>
          <cell r="B61" t="str">
            <v xml:space="preserve">  + Abnormal Derivatives</v>
          </cell>
          <cell r="C61" t="str">
            <v>IS_DERIVATIVES_HEDGING_AFTER_TAX</v>
          </cell>
          <cell r="D61">
            <v>0</v>
          </cell>
          <cell r="E61" t="str">
            <v>NO</v>
          </cell>
          <cell r="F61" t="str">
            <v xml:space="preserve">  + Unrealized Investments</v>
          </cell>
          <cell r="G61" t="str">
            <v>IS_UNREALIZED_INVEST_DILUTED_SH</v>
          </cell>
          <cell r="H61">
            <v>0</v>
          </cell>
          <cell r="I61" t="str">
            <v>NO</v>
          </cell>
          <cell r="L61">
            <v>0</v>
          </cell>
          <cell r="M61" t="str">
            <v>BOLD</v>
          </cell>
          <cell r="N61" t="str">
            <v xml:space="preserve">  + Unrealized Investments</v>
          </cell>
          <cell r="O61" t="str">
            <v>IS_UNREALIZED_INVEST_DILUTED_SH</v>
          </cell>
          <cell r="P61">
            <v>0</v>
          </cell>
          <cell r="Q61" t="str">
            <v>NO</v>
          </cell>
          <cell r="T61">
            <v>0</v>
          </cell>
          <cell r="U61" t="str">
            <v>BOLD</v>
          </cell>
          <cell r="V61" t="str">
            <v xml:space="preserve">  + Minority Interest</v>
          </cell>
          <cell r="W61" t="str">
            <v>IS_MIN_INTERESTS_DIL_SH_ADJUST</v>
          </cell>
          <cell r="X61">
            <v>0</v>
          </cell>
          <cell r="Y61" t="str">
            <v>NO</v>
          </cell>
        </row>
        <row r="62">
          <cell r="A62">
            <v>61</v>
          </cell>
          <cell r="B62" t="str">
            <v xml:space="preserve">  + Disposal of Assets</v>
          </cell>
          <cell r="C62" t="str">
            <v>IS_DISPOSAL_ASSETS_AFTER_TAX</v>
          </cell>
          <cell r="D62">
            <v>0</v>
          </cell>
          <cell r="E62" t="str">
            <v>NO</v>
          </cell>
          <cell r="F62" t="str">
            <v xml:space="preserve">  + Insurance Settlement</v>
          </cell>
          <cell r="G62" t="str">
            <v>IS_INSUR_SETTLEMENTS_DILUTED_SH</v>
          </cell>
          <cell r="H62">
            <v>0</v>
          </cell>
          <cell r="I62" t="str">
            <v>NO</v>
          </cell>
          <cell r="L62">
            <v>0</v>
          </cell>
          <cell r="M62" t="str">
            <v>BOLD</v>
          </cell>
          <cell r="N62" t="str">
            <v xml:space="preserve">  + Insurance Settlement</v>
          </cell>
          <cell r="O62" t="str">
            <v>IS_INSUR_SETTLEMENTS_DILUTED_SH</v>
          </cell>
          <cell r="P62">
            <v>0</v>
          </cell>
          <cell r="Q62" t="str">
            <v>NO</v>
          </cell>
          <cell r="T62">
            <v>0</v>
          </cell>
          <cell r="U62" t="str">
            <v>BOLD</v>
          </cell>
          <cell r="V62" t="str">
            <v xml:space="preserve">  + Other Adjustments Reconciliation</v>
          </cell>
          <cell r="W62" t="str">
            <v>IS_OTH_ONE_TIME_ITEMS_DILUTED_SH</v>
          </cell>
          <cell r="X62">
            <v>0</v>
          </cell>
          <cell r="Y62" t="str">
            <v>NO</v>
          </cell>
        </row>
        <row r="63">
          <cell r="A63">
            <v>62</v>
          </cell>
          <cell r="B63" t="str">
            <v xml:space="preserve">  + Early Extinguishment of Debt</v>
          </cell>
          <cell r="C63" t="str">
            <v>IS_EEOD_AFTER_TAX</v>
          </cell>
          <cell r="D63">
            <v>0</v>
          </cell>
          <cell r="E63" t="str">
            <v>NO</v>
          </cell>
          <cell r="F63" t="str">
            <v xml:space="preserve">  + Income Tax Charge (Benefit)</v>
          </cell>
          <cell r="G63" t="str">
            <v>IS_TAX_PROV_BENEFIT_DILUTED_SH</v>
          </cell>
          <cell r="H63">
            <v>0</v>
          </cell>
          <cell r="I63" t="str">
            <v>NO</v>
          </cell>
          <cell r="L63">
            <v>0</v>
          </cell>
          <cell r="M63" t="str">
            <v>BOLD</v>
          </cell>
          <cell r="N63" t="str">
            <v xml:space="preserve">  + Income Tax Charge (Benefit)</v>
          </cell>
          <cell r="O63" t="str">
            <v>IS_TAX_PROV_BENEFIT_DILUTED_SH</v>
          </cell>
          <cell r="P63">
            <v>0</v>
          </cell>
          <cell r="Q63" t="str">
            <v>NO</v>
          </cell>
          <cell r="T63">
            <v>0</v>
          </cell>
          <cell r="U63" t="str">
            <v>BOLD</v>
          </cell>
          <cell r="V63" t="str">
            <v>Diluted EPS from Cont Ops, Adjusted</v>
          </cell>
          <cell r="W63" t="str">
            <v>IS_DILUTED_EPS</v>
          </cell>
          <cell r="X63" t="str">
            <v>EPS</v>
          </cell>
          <cell r="Y63" t="str">
            <v>BOLDEPS</v>
          </cell>
        </row>
        <row r="64">
          <cell r="A64">
            <v>63</v>
          </cell>
          <cell r="B64" t="str">
            <v xml:space="preserve">  + Asset Write-Down</v>
          </cell>
          <cell r="C64" t="str">
            <v>IS_WRTOFF_IMPAIR_ASSET_AFTER_TAX</v>
          </cell>
          <cell r="D64">
            <v>0</v>
          </cell>
          <cell r="E64" t="str">
            <v>NO</v>
          </cell>
          <cell r="F64" t="str">
            <v xml:space="preserve">  + Minority Interest</v>
          </cell>
          <cell r="G64" t="str">
            <v>IS_MIN_INTERESTS_DIL_SH_ADJUST</v>
          </cell>
          <cell r="H64">
            <v>0</v>
          </cell>
          <cell r="I64" t="str">
            <v>NO</v>
          </cell>
          <cell r="L64">
            <v>0</v>
          </cell>
          <cell r="M64" t="str">
            <v>BOLD</v>
          </cell>
          <cell r="N64" t="str">
            <v xml:space="preserve">  + Minority Interest</v>
          </cell>
          <cell r="O64" t="str">
            <v>IS_MIN_INTERESTS_DIL_SH_ADJUST</v>
          </cell>
          <cell r="P64">
            <v>0</v>
          </cell>
          <cell r="Q64" t="str">
            <v>NO</v>
          </cell>
          <cell r="T64">
            <v>0</v>
          </cell>
          <cell r="U64" t="str">
            <v>BOLD</v>
          </cell>
          <cell r="X64">
            <v>0</v>
          </cell>
          <cell r="Y64" t="str">
            <v>BOLD</v>
          </cell>
        </row>
        <row r="65">
          <cell r="A65">
            <v>64</v>
          </cell>
          <cell r="B65" t="str">
            <v xml:space="preserve">  + Impairment of Goodwill</v>
          </cell>
          <cell r="C65" t="str">
            <v>IS_IMPAIRMENT_GOODWILL_AFTER_TAX</v>
          </cell>
          <cell r="D65">
            <v>0</v>
          </cell>
          <cell r="E65" t="str">
            <v>NO</v>
          </cell>
          <cell r="F65" t="str">
            <v xml:space="preserve">  + Other Abnormal Items</v>
          </cell>
          <cell r="G65" t="str">
            <v>IS_OTH_ONE_TIME_ITEMS_DILUTED_SH</v>
          </cell>
          <cell r="H65">
            <v>0</v>
          </cell>
          <cell r="I65" t="str">
            <v>NO</v>
          </cell>
          <cell r="L65">
            <v>0</v>
          </cell>
          <cell r="M65" t="str">
            <v>BOLD</v>
          </cell>
          <cell r="N65" t="str">
            <v xml:space="preserve">  + Other Abnormal Items</v>
          </cell>
          <cell r="O65" t="str">
            <v>IS_OTH_ONE_TIME_ITEMS_DILUTED_SH</v>
          </cell>
          <cell r="P65">
            <v>0</v>
          </cell>
          <cell r="Q65" t="str">
            <v>NO</v>
          </cell>
          <cell r="T65">
            <v>0</v>
          </cell>
          <cell r="U65" t="str">
            <v>BOLD</v>
          </cell>
          <cell r="X65">
            <v>0</v>
          </cell>
          <cell r="Y65" t="str">
            <v>BOLD</v>
          </cell>
        </row>
        <row r="66">
          <cell r="A66">
            <v>65</v>
          </cell>
          <cell r="B66" t="str">
            <v xml:space="preserve">  + Impairment of Intangibles</v>
          </cell>
          <cell r="C66" t="str">
            <v>IS_IIA_AFTER_TAX</v>
          </cell>
          <cell r="D66">
            <v>0</v>
          </cell>
          <cell r="E66" t="str">
            <v>NO</v>
          </cell>
          <cell r="F66" t="str">
            <v>Diluted EPS from Cont Ops, Adjusted</v>
          </cell>
          <cell r="G66" t="str">
            <v>IS_DILUTED_EPS</v>
          </cell>
          <cell r="H66" t="str">
            <v>EPS</v>
          </cell>
          <cell r="I66" t="str">
            <v>BOLDEPS</v>
          </cell>
          <cell r="L66">
            <v>0</v>
          </cell>
          <cell r="M66" t="str">
            <v>BOLD</v>
          </cell>
          <cell r="N66" t="str">
            <v>Diluted EPS from Cont Ops Adjusted</v>
          </cell>
          <cell r="O66" t="str">
            <v>IS_DILUTED_EPS</v>
          </cell>
          <cell r="P66" t="str">
            <v>EPS</v>
          </cell>
          <cell r="Q66" t="str">
            <v>BOLDEPS</v>
          </cell>
          <cell r="T66">
            <v>0</v>
          </cell>
          <cell r="U66" t="str">
            <v>BOLD</v>
          </cell>
          <cell r="X66">
            <v>0</v>
          </cell>
          <cell r="Y66" t="str">
            <v>BOLD</v>
          </cell>
        </row>
        <row r="67">
          <cell r="A67">
            <v>66</v>
          </cell>
          <cell r="B67" t="str">
            <v xml:space="preserve">  + Sale of Business</v>
          </cell>
          <cell r="C67" t="str">
            <v>IS_SALE_OF_BUSINESS_AFTER_TAX</v>
          </cell>
          <cell r="D67">
            <v>0</v>
          </cell>
          <cell r="E67" t="str">
            <v>NO</v>
          </cell>
          <cell r="H67">
            <v>0</v>
          </cell>
          <cell r="I67" t="str">
            <v>BOLD</v>
          </cell>
          <cell r="L67">
            <v>0</v>
          </cell>
          <cell r="M67" t="str">
            <v>BOLD</v>
          </cell>
          <cell r="P67">
            <v>0</v>
          </cell>
          <cell r="Q67" t="str">
            <v>BOLD</v>
          </cell>
          <cell r="T67">
            <v>0</v>
          </cell>
          <cell r="U67" t="str">
            <v>BOLD</v>
          </cell>
          <cell r="X67">
            <v>0</v>
          </cell>
          <cell r="Y67" t="str">
            <v>BOLD</v>
          </cell>
        </row>
        <row r="68">
          <cell r="A68">
            <v>67</v>
          </cell>
          <cell r="B68" t="str">
            <v xml:space="preserve">  + Legal Settlement</v>
          </cell>
          <cell r="C68" t="str">
            <v>IS_LEGAL_LITIG_SETTLE_AFTER_TAX</v>
          </cell>
          <cell r="D68">
            <v>0</v>
          </cell>
          <cell r="E68" t="str">
            <v>NO</v>
          </cell>
          <cell r="H68">
            <v>0</v>
          </cell>
          <cell r="I68" t="str">
            <v>BOLD</v>
          </cell>
          <cell r="L68">
            <v>0</v>
          </cell>
          <cell r="M68" t="str">
            <v>BOLD</v>
          </cell>
          <cell r="P68">
            <v>0</v>
          </cell>
          <cell r="Q68" t="str">
            <v>BOLD</v>
          </cell>
          <cell r="T68">
            <v>0</v>
          </cell>
          <cell r="U68" t="str">
            <v>BOLD</v>
          </cell>
          <cell r="X68">
            <v>0</v>
          </cell>
          <cell r="Y68" t="str">
            <v>BOLD</v>
          </cell>
        </row>
        <row r="69">
          <cell r="A69">
            <v>68</v>
          </cell>
          <cell r="B69" t="str">
            <v xml:space="preserve">  + Restructuring Expense</v>
          </cell>
          <cell r="C69" t="str">
            <v>IS_RESTRUCTURING_CHRG_AFTER_TAX</v>
          </cell>
          <cell r="D69">
            <v>0</v>
          </cell>
          <cell r="E69" t="str">
            <v>NO</v>
          </cell>
          <cell r="H69">
            <v>0</v>
          </cell>
          <cell r="I69" t="str">
            <v>BOLD</v>
          </cell>
          <cell r="L69">
            <v>0</v>
          </cell>
          <cell r="M69" t="str">
            <v>BOLD</v>
          </cell>
          <cell r="P69">
            <v>0</v>
          </cell>
          <cell r="Q69" t="str">
            <v>BOLD</v>
          </cell>
          <cell r="T69">
            <v>0</v>
          </cell>
          <cell r="U69" t="str">
            <v>BOLD</v>
          </cell>
          <cell r="X69">
            <v>0</v>
          </cell>
          <cell r="Y69" t="str">
            <v>BOLD</v>
          </cell>
        </row>
        <row r="70">
          <cell r="A70">
            <v>69</v>
          </cell>
          <cell r="B70" t="str">
            <v xml:space="preserve">  + Sale of Investments</v>
          </cell>
          <cell r="C70" t="str">
            <v>IS_SALE_OF_INVESTMENTS_AFTER_TAX</v>
          </cell>
          <cell r="D70">
            <v>0</v>
          </cell>
          <cell r="E70" t="str">
            <v>NO</v>
          </cell>
          <cell r="H70">
            <v>0</v>
          </cell>
          <cell r="I70" t="str">
            <v>BOLD</v>
          </cell>
          <cell r="L70">
            <v>0</v>
          </cell>
          <cell r="M70" t="str">
            <v>BOLD</v>
          </cell>
          <cell r="P70">
            <v>0</v>
          </cell>
          <cell r="Q70" t="str">
            <v>BOLD</v>
          </cell>
          <cell r="T70">
            <v>0</v>
          </cell>
          <cell r="U70" t="str">
            <v>BOLD</v>
          </cell>
          <cell r="X70">
            <v>0</v>
          </cell>
          <cell r="Y70" t="str">
            <v>BOLD</v>
          </cell>
        </row>
        <row r="71">
          <cell r="A71">
            <v>70</v>
          </cell>
          <cell r="B71" t="str">
            <v xml:space="preserve">  + Unrealized Investments</v>
          </cell>
          <cell r="C71" t="str">
            <v>IS_UNREALIZED_INVEST_AFT_TAX</v>
          </cell>
          <cell r="D71">
            <v>0</v>
          </cell>
          <cell r="E71" t="str">
            <v>NO</v>
          </cell>
          <cell r="H71">
            <v>0</v>
          </cell>
          <cell r="I71" t="str">
            <v>BOLD</v>
          </cell>
          <cell r="L71">
            <v>0</v>
          </cell>
          <cell r="M71" t="str">
            <v>BOLD</v>
          </cell>
          <cell r="P71">
            <v>0</v>
          </cell>
          <cell r="Q71" t="str">
            <v>BOLD</v>
          </cell>
          <cell r="T71">
            <v>0</v>
          </cell>
          <cell r="U71" t="str">
            <v>BOLD</v>
          </cell>
          <cell r="X71">
            <v>0</v>
          </cell>
          <cell r="Y71" t="str">
            <v>BOLD</v>
          </cell>
        </row>
        <row r="72">
          <cell r="A72">
            <v>71</v>
          </cell>
          <cell r="B72" t="str">
            <v xml:space="preserve">  + Insurance Settlement</v>
          </cell>
          <cell r="C72" t="str">
            <v>IS_INSUR_SETTLEMENTS_AFTER_TAX</v>
          </cell>
          <cell r="D72">
            <v>0</v>
          </cell>
          <cell r="E72" t="str">
            <v>NO</v>
          </cell>
          <cell r="H72">
            <v>0</v>
          </cell>
          <cell r="I72" t="str">
            <v>BOLD</v>
          </cell>
          <cell r="L72">
            <v>0</v>
          </cell>
          <cell r="M72" t="str">
            <v>BOLD</v>
          </cell>
          <cell r="P72">
            <v>0</v>
          </cell>
          <cell r="Q72" t="str">
            <v>BOLD</v>
          </cell>
          <cell r="T72">
            <v>0</v>
          </cell>
          <cell r="U72" t="str">
            <v>BOLD</v>
          </cell>
          <cell r="X72">
            <v>0</v>
          </cell>
          <cell r="Y72" t="str">
            <v>BOLD</v>
          </cell>
        </row>
        <row r="73">
          <cell r="A73">
            <v>72</v>
          </cell>
          <cell r="B73" t="str">
            <v xml:space="preserve">  + Other Abnormal Items</v>
          </cell>
          <cell r="C73" t="str">
            <v>IS_OTH_ONE_TIME_ITEMS_AFTER_TAX</v>
          </cell>
          <cell r="D73">
            <v>0</v>
          </cell>
          <cell r="E73" t="str">
            <v>NO</v>
          </cell>
          <cell r="H73">
            <v>0</v>
          </cell>
          <cell r="I73" t="str">
            <v>BOLD</v>
          </cell>
          <cell r="L73">
            <v>0</v>
          </cell>
          <cell r="M73" t="str">
            <v>BOLD</v>
          </cell>
          <cell r="P73">
            <v>0</v>
          </cell>
          <cell r="Q73" t="str">
            <v>BOLD</v>
          </cell>
          <cell r="T73">
            <v>0</v>
          </cell>
          <cell r="U73" t="str">
            <v>BOLD</v>
          </cell>
          <cell r="X73">
            <v>0</v>
          </cell>
          <cell r="Y73" t="str">
            <v>BOLD</v>
          </cell>
        </row>
        <row r="74">
          <cell r="A74">
            <v>73</v>
          </cell>
          <cell r="B74" t="str">
            <v xml:space="preserve">  + Income Tax Charge (Benefit)</v>
          </cell>
          <cell r="C74" t="str">
            <v>IS_ABNORMAL_TAX_PROV_BENEFIT</v>
          </cell>
          <cell r="D74">
            <v>0</v>
          </cell>
          <cell r="E74" t="str">
            <v>NO</v>
          </cell>
          <cell r="H74">
            <v>0</v>
          </cell>
          <cell r="I74" t="str">
            <v>BOLD</v>
          </cell>
          <cell r="L74">
            <v>0</v>
          </cell>
          <cell r="M74" t="str">
            <v>BOLD</v>
          </cell>
          <cell r="P74">
            <v>0</v>
          </cell>
          <cell r="Q74" t="str">
            <v>BOLD</v>
          </cell>
          <cell r="T74">
            <v>0</v>
          </cell>
          <cell r="U74" t="str">
            <v>BOLD</v>
          </cell>
          <cell r="X74">
            <v>0</v>
          </cell>
          <cell r="Y74" t="str">
            <v>BOLD</v>
          </cell>
        </row>
        <row r="75">
          <cell r="A75">
            <v>74</v>
          </cell>
          <cell r="B75" t="str">
            <v>Net Income Avail to Common, Adj</v>
          </cell>
          <cell r="C75" t="str">
            <v>EARN_FOR_COMMON</v>
          </cell>
          <cell r="D75">
            <v>0</v>
          </cell>
          <cell r="E75" t="str">
            <v>BOLD</v>
          </cell>
          <cell r="H75">
            <v>0</v>
          </cell>
          <cell r="I75" t="str">
            <v>BOLD</v>
          </cell>
          <cell r="L75">
            <v>0</v>
          </cell>
          <cell r="M75" t="str">
            <v>BOLD</v>
          </cell>
          <cell r="P75">
            <v>0</v>
          </cell>
          <cell r="Q75" t="str">
            <v>BOLD</v>
          </cell>
          <cell r="T75">
            <v>0</v>
          </cell>
          <cell r="U75" t="str">
            <v>BOLD</v>
          </cell>
          <cell r="X75">
            <v>0</v>
          </cell>
          <cell r="Y75" t="str">
            <v>BOLD</v>
          </cell>
        </row>
        <row r="76">
          <cell r="A76">
            <v>75</v>
          </cell>
          <cell r="D76">
            <v>0</v>
          </cell>
          <cell r="E76" t="str">
            <v>BOLD</v>
          </cell>
          <cell r="H76">
            <v>0</v>
          </cell>
          <cell r="I76" t="str">
            <v>BOLD</v>
          </cell>
          <cell r="L76">
            <v>0</v>
          </cell>
          <cell r="M76" t="str">
            <v>BOLD</v>
          </cell>
          <cell r="P76">
            <v>0</v>
          </cell>
          <cell r="Q76" t="str">
            <v>BOLD</v>
          </cell>
          <cell r="T76">
            <v>0</v>
          </cell>
          <cell r="U76" t="str">
            <v>BOLD</v>
          </cell>
          <cell r="X76">
            <v>0</v>
          </cell>
          <cell r="Y76" t="str">
            <v>BOLD</v>
          </cell>
        </row>
        <row r="77">
          <cell r="A77">
            <v>76</v>
          </cell>
          <cell r="B77" t="str">
            <v>Earnings Per Share Reconciliation</v>
          </cell>
          <cell r="D77" t="str">
            <v>EPS</v>
          </cell>
          <cell r="E77" t="str">
            <v>BOLDEPS</v>
          </cell>
          <cell r="H77">
            <v>0</v>
          </cell>
          <cell r="I77" t="str">
            <v>BOLD</v>
          </cell>
          <cell r="L77">
            <v>0</v>
          </cell>
          <cell r="M77" t="str">
            <v>BOLD</v>
          </cell>
          <cell r="P77">
            <v>0</v>
          </cell>
          <cell r="Q77" t="str">
            <v>BOLD</v>
          </cell>
          <cell r="T77">
            <v>0</v>
          </cell>
          <cell r="U77" t="str">
            <v>BOLD</v>
          </cell>
          <cell r="X77">
            <v>0</v>
          </cell>
          <cell r="Y77" t="str">
            <v>BOLD</v>
          </cell>
        </row>
        <row r="78">
          <cell r="A78">
            <v>77</v>
          </cell>
          <cell r="B78" t="str">
            <v>Diluted EPS, GAAP</v>
          </cell>
          <cell r="C78" t="str">
            <v>IS_DILUTED_EPS</v>
          </cell>
          <cell r="D78" t="str">
            <v>EPS</v>
          </cell>
          <cell r="E78" t="str">
            <v>BOLDEPS</v>
          </cell>
          <cell r="H78">
            <v>0</v>
          </cell>
          <cell r="I78" t="str">
            <v>BOLD</v>
          </cell>
          <cell r="L78">
            <v>0</v>
          </cell>
          <cell r="M78" t="str">
            <v>BOLD</v>
          </cell>
          <cell r="P78">
            <v>0</v>
          </cell>
          <cell r="Q78" t="str">
            <v>BOLD</v>
          </cell>
          <cell r="T78">
            <v>0</v>
          </cell>
          <cell r="U78" t="str">
            <v>BOLD</v>
          </cell>
          <cell r="X78">
            <v>0</v>
          </cell>
          <cell r="Y78" t="str">
            <v>BOLD</v>
          </cell>
        </row>
        <row r="79">
          <cell r="A79">
            <v>78</v>
          </cell>
          <cell r="B79" t="str">
            <v xml:space="preserve">  - Discontinued Operations</v>
          </cell>
          <cell r="C79" t="str">
            <v>IS_DISC_OPS_DILUTED_SH</v>
          </cell>
          <cell r="D79">
            <v>0</v>
          </cell>
          <cell r="E79" t="str">
            <v>NO</v>
          </cell>
          <cell r="H79">
            <v>0</v>
          </cell>
          <cell r="I79" t="str">
            <v>BOLD</v>
          </cell>
          <cell r="L79">
            <v>0</v>
          </cell>
          <cell r="M79" t="str">
            <v>BOLD</v>
          </cell>
          <cell r="P79">
            <v>0</v>
          </cell>
          <cell r="Q79" t="str">
            <v>BOLD</v>
          </cell>
          <cell r="T79">
            <v>0</v>
          </cell>
          <cell r="U79" t="str">
            <v>BOLD</v>
          </cell>
          <cell r="X79">
            <v>0</v>
          </cell>
          <cell r="Y79" t="str">
            <v>BOLD</v>
          </cell>
        </row>
        <row r="80">
          <cell r="A80">
            <v>79</v>
          </cell>
          <cell r="B80" t="str">
            <v xml:space="preserve">  - XO &amp; Accounting Changes</v>
          </cell>
          <cell r="C80" t="str">
            <v>IS_XO_ITEMS_&amp;_ACCTG_CHNG_DIL_SH</v>
          </cell>
          <cell r="D80">
            <v>0</v>
          </cell>
          <cell r="E80" t="str">
            <v>NO</v>
          </cell>
          <cell r="H80">
            <v>0</v>
          </cell>
          <cell r="I80" t="str">
            <v>BOLD</v>
          </cell>
          <cell r="L80">
            <v>0</v>
          </cell>
          <cell r="M80" t="str">
            <v>BOLD</v>
          </cell>
          <cell r="P80">
            <v>0</v>
          </cell>
          <cell r="Q80" t="str">
            <v>BOLD</v>
          </cell>
          <cell r="T80">
            <v>0</v>
          </cell>
          <cell r="U80" t="str">
            <v>BOLD</v>
          </cell>
          <cell r="X80">
            <v>0</v>
          </cell>
          <cell r="Y80" t="str">
            <v>BOLD</v>
          </cell>
        </row>
        <row r="81">
          <cell r="A81">
            <v>80</v>
          </cell>
          <cell r="B81" t="str">
            <v>Diluted EPS from Cont Ops</v>
          </cell>
          <cell r="C81" t="str">
            <v>IS_DIL_EPS_BEF_XO</v>
          </cell>
          <cell r="D81" t="str">
            <v>EPS</v>
          </cell>
          <cell r="E81" t="str">
            <v>BOLDEPS</v>
          </cell>
          <cell r="H81">
            <v>0</v>
          </cell>
          <cell r="I81" t="str">
            <v>BOLD</v>
          </cell>
          <cell r="L81">
            <v>0</v>
          </cell>
          <cell r="M81" t="str">
            <v>BOLD</v>
          </cell>
          <cell r="P81">
            <v>0</v>
          </cell>
          <cell r="Q81" t="str">
            <v>BOLD</v>
          </cell>
          <cell r="T81">
            <v>0</v>
          </cell>
          <cell r="U81" t="str">
            <v>BOLD</v>
          </cell>
          <cell r="X81">
            <v>0</v>
          </cell>
          <cell r="Y81" t="str">
            <v>BOLD</v>
          </cell>
        </row>
        <row r="82">
          <cell r="A82">
            <v>81</v>
          </cell>
          <cell r="B82" t="str">
            <v xml:space="preserve">  + Acquired In-Process R&amp;D</v>
          </cell>
          <cell r="C82" t="str">
            <v>IS_ACQ_IN_PROCESS_R&amp;D_DILUTED_SH</v>
          </cell>
          <cell r="D82">
            <v>0</v>
          </cell>
          <cell r="E82" t="str">
            <v>NO</v>
          </cell>
          <cell r="H82">
            <v>0</v>
          </cell>
          <cell r="I82" t="str">
            <v>BOLD</v>
          </cell>
          <cell r="L82">
            <v>0</v>
          </cell>
          <cell r="M82" t="str">
            <v>BOLD</v>
          </cell>
          <cell r="P82">
            <v>0</v>
          </cell>
          <cell r="Q82" t="str">
            <v>BOLD</v>
          </cell>
          <cell r="T82">
            <v>0</v>
          </cell>
          <cell r="U82" t="str">
            <v>BOLD</v>
          </cell>
          <cell r="X82">
            <v>0</v>
          </cell>
          <cell r="Y82" t="str">
            <v>BOLD</v>
          </cell>
        </row>
        <row r="83">
          <cell r="A83">
            <v>82</v>
          </cell>
          <cell r="B83" t="str">
            <v xml:space="preserve">  + Merger Expense</v>
          </cell>
          <cell r="C83" t="str">
            <v>IS_MERGER_ACQUIS_EXPN_DILUTED_SH</v>
          </cell>
          <cell r="D83">
            <v>0</v>
          </cell>
          <cell r="E83" t="str">
            <v>NO</v>
          </cell>
          <cell r="H83">
            <v>0</v>
          </cell>
          <cell r="I83" t="str">
            <v>BOLD</v>
          </cell>
          <cell r="L83">
            <v>0</v>
          </cell>
          <cell r="M83" t="str">
            <v>BOLD</v>
          </cell>
          <cell r="P83">
            <v>0</v>
          </cell>
          <cell r="Q83" t="str">
            <v>BOLD</v>
          </cell>
          <cell r="T83">
            <v>0</v>
          </cell>
          <cell r="U83" t="str">
            <v>BOLD</v>
          </cell>
          <cell r="X83">
            <v>0</v>
          </cell>
          <cell r="Y83" t="str">
            <v>BOLD</v>
          </cell>
        </row>
        <row r="84">
          <cell r="A84">
            <v>83</v>
          </cell>
          <cell r="B84" t="str">
            <v xml:space="preserve">  + Abnormal Derivatives</v>
          </cell>
          <cell r="C84" t="str">
            <v>IS_DERIV_HEDGING_DILUTED_SHARE</v>
          </cell>
          <cell r="D84">
            <v>0</v>
          </cell>
          <cell r="E84" t="str">
            <v>NO</v>
          </cell>
          <cell r="H84">
            <v>0</v>
          </cell>
          <cell r="I84" t="str">
            <v>BOLD</v>
          </cell>
          <cell r="L84">
            <v>0</v>
          </cell>
          <cell r="M84" t="str">
            <v>BOLD</v>
          </cell>
          <cell r="P84">
            <v>0</v>
          </cell>
          <cell r="Q84" t="str">
            <v>BOLD</v>
          </cell>
          <cell r="T84">
            <v>0</v>
          </cell>
          <cell r="U84" t="str">
            <v>BOLD</v>
          </cell>
          <cell r="X84">
            <v>0</v>
          </cell>
          <cell r="Y84" t="str">
            <v>BOLD</v>
          </cell>
        </row>
        <row r="85">
          <cell r="A85">
            <v>84</v>
          </cell>
          <cell r="B85" t="str">
            <v xml:space="preserve">  + Disposal of Assets</v>
          </cell>
          <cell r="C85" t="str">
            <v>IS_DISPOSAL_ASSETS_DILUTED_SHARE</v>
          </cell>
          <cell r="D85">
            <v>0</v>
          </cell>
          <cell r="E85" t="str">
            <v>NO</v>
          </cell>
          <cell r="H85">
            <v>0</v>
          </cell>
          <cell r="I85" t="str">
            <v>BOLD</v>
          </cell>
          <cell r="L85">
            <v>0</v>
          </cell>
          <cell r="M85" t="str">
            <v>BOLD</v>
          </cell>
          <cell r="P85">
            <v>0</v>
          </cell>
          <cell r="Q85" t="str">
            <v>BOLD</v>
          </cell>
          <cell r="T85">
            <v>0</v>
          </cell>
          <cell r="U85" t="str">
            <v>BOLD</v>
          </cell>
          <cell r="X85">
            <v>0</v>
          </cell>
          <cell r="Y85" t="str">
            <v>BOLD</v>
          </cell>
        </row>
        <row r="86">
          <cell r="A86">
            <v>85</v>
          </cell>
          <cell r="B86" t="str">
            <v xml:space="preserve">  + Early Extinguishment of Debt</v>
          </cell>
          <cell r="C86" t="str">
            <v>IS_EEOD_DILUTED_SHARE</v>
          </cell>
          <cell r="D86">
            <v>0</v>
          </cell>
          <cell r="E86" t="str">
            <v>NO</v>
          </cell>
          <cell r="H86">
            <v>0</v>
          </cell>
          <cell r="I86" t="str">
            <v>BOLD</v>
          </cell>
          <cell r="L86">
            <v>0</v>
          </cell>
          <cell r="M86" t="str">
            <v>BOLD</v>
          </cell>
          <cell r="P86">
            <v>0</v>
          </cell>
          <cell r="Q86" t="str">
            <v>BOLD</v>
          </cell>
          <cell r="T86">
            <v>0</v>
          </cell>
          <cell r="U86" t="str">
            <v>BOLD</v>
          </cell>
          <cell r="X86">
            <v>0</v>
          </cell>
          <cell r="Y86" t="str">
            <v>BOLD</v>
          </cell>
        </row>
        <row r="87">
          <cell r="A87">
            <v>86</v>
          </cell>
          <cell r="B87" t="str">
            <v xml:space="preserve">  + Asset Write-Down</v>
          </cell>
          <cell r="C87" t="str">
            <v>IS_WRTOFF_IMPAIR_AST_DILUTED_SH</v>
          </cell>
          <cell r="D87">
            <v>0</v>
          </cell>
          <cell r="E87" t="str">
            <v>NO</v>
          </cell>
          <cell r="H87">
            <v>0</v>
          </cell>
          <cell r="I87" t="str">
            <v>BOLD</v>
          </cell>
          <cell r="L87">
            <v>0</v>
          </cell>
          <cell r="M87" t="str">
            <v>BOLD</v>
          </cell>
          <cell r="P87">
            <v>0</v>
          </cell>
          <cell r="Q87" t="str">
            <v>BOLD</v>
          </cell>
          <cell r="T87">
            <v>0</v>
          </cell>
          <cell r="U87" t="str">
            <v>BOLD</v>
          </cell>
          <cell r="X87">
            <v>0</v>
          </cell>
          <cell r="Y87" t="str">
            <v>BOLD</v>
          </cell>
        </row>
        <row r="88">
          <cell r="A88">
            <v>87</v>
          </cell>
          <cell r="B88" t="str">
            <v xml:space="preserve">  + Impairment of Goodwill</v>
          </cell>
          <cell r="C88" t="str">
            <v>IS_IMPAIR_GOODWILL_DILUTED_SH</v>
          </cell>
          <cell r="D88">
            <v>0</v>
          </cell>
          <cell r="E88" t="str">
            <v>NO</v>
          </cell>
          <cell r="H88">
            <v>0</v>
          </cell>
          <cell r="I88" t="str">
            <v>BOLD</v>
          </cell>
          <cell r="L88">
            <v>0</v>
          </cell>
          <cell r="M88" t="str">
            <v>BOLD</v>
          </cell>
          <cell r="P88">
            <v>0</v>
          </cell>
          <cell r="Q88" t="str">
            <v>BOLD</v>
          </cell>
          <cell r="T88">
            <v>0</v>
          </cell>
          <cell r="U88" t="str">
            <v>BOLD</v>
          </cell>
          <cell r="X88">
            <v>0</v>
          </cell>
          <cell r="Y88" t="str">
            <v>BOLD</v>
          </cell>
        </row>
        <row r="89">
          <cell r="A89">
            <v>88</v>
          </cell>
          <cell r="B89" t="str">
            <v xml:space="preserve">  + Impairment of Intangibles</v>
          </cell>
          <cell r="C89" t="str">
            <v>IS_IIA_DILUTED_SHARE</v>
          </cell>
          <cell r="D89">
            <v>0</v>
          </cell>
          <cell r="E89" t="str">
            <v>NO</v>
          </cell>
          <cell r="H89">
            <v>0</v>
          </cell>
          <cell r="I89" t="str">
            <v>BOLD</v>
          </cell>
          <cell r="L89">
            <v>0</v>
          </cell>
          <cell r="M89" t="str">
            <v>BOLD</v>
          </cell>
          <cell r="P89">
            <v>0</v>
          </cell>
          <cell r="Q89" t="str">
            <v>BOLD</v>
          </cell>
          <cell r="T89">
            <v>0</v>
          </cell>
          <cell r="U89" t="str">
            <v>BOLD</v>
          </cell>
          <cell r="X89">
            <v>0</v>
          </cell>
          <cell r="Y89" t="str">
            <v>BOLD</v>
          </cell>
        </row>
        <row r="90">
          <cell r="A90">
            <v>89</v>
          </cell>
          <cell r="B90" t="str">
            <v xml:space="preserve">  + Sale of Business</v>
          </cell>
          <cell r="C90" t="str">
            <v>IS_SALE_OF_BUSINESS_DILUTED_SH</v>
          </cell>
          <cell r="D90">
            <v>0</v>
          </cell>
          <cell r="E90" t="str">
            <v>NO</v>
          </cell>
          <cell r="H90">
            <v>0</v>
          </cell>
          <cell r="I90" t="str">
            <v>BOLD</v>
          </cell>
          <cell r="L90">
            <v>0</v>
          </cell>
          <cell r="M90" t="str">
            <v>BOLD</v>
          </cell>
          <cell r="P90">
            <v>0</v>
          </cell>
          <cell r="Q90" t="str">
            <v>BOLD</v>
          </cell>
          <cell r="T90">
            <v>0</v>
          </cell>
          <cell r="U90" t="str">
            <v>BOLD</v>
          </cell>
          <cell r="X90">
            <v>0</v>
          </cell>
          <cell r="Y90" t="str">
            <v>BOLD</v>
          </cell>
        </row>
        <row r="91">
          <cell r="A91">
            <v>90</v>
          </cell>
          <cell r="B91" t="str">
            <v xml:space="preserve">  + Legal Settlement</v>
          </cell>
          <cell r="C91" t="str">
            <v>IS_LEGAL_LITIG_SETTLE_DILUTED_SH</v>
          </cell>
          <cell r="D91">
            <v>0</v>
          </cell>
          <cell r="E91" t="str">
            <v>NO</v>
          </cell>
          <cell r="H91">
            <v>0</v>
          </cell>
          <cell r="I91" t="str">
            <v>BOLD</v>
          </cell>
          <cell r="L91">
            <v>0</v>
          </cell>
          <cell r="M91" t="str">
            <v>BOLD</v>
          </cell>
          <cell r="P91">
            <v>0</v>
          </cell>
          <cell r="Q91" t="str">
            <v>BOLD</v>
          </cell>
          <cell r="T91">
            <v>0</v>
          </cell>
          <cell r="U91" t="str">
            <v>BOLD</v>
          </cell>
          <cell r="X91">
            <v>0</v>
          </cell>
          <cell r="Y91" t="str">
            <v>BOLD</v>
          </cell>
        </row>
        <row r="92">
          <cell r="A92">
            <v>91</v>
          </cell>
          <cell r="B92" t="str">
            <v xml:space="preserve">  + Restructuring Expense</v>
          </cell>
          <cell r="C92" t="str">
            <v>IS_RESTRUCTURING_CHRG_DILUTED_SH</v>
          </cell>
          <cell r="D92">
            <v>0</v>
          </cell>
          <cell r="E92" t="str">
            <v>NO</v>
          </cell>
          <cell r="H92">
            <v>0</v>
          </cell>
          <cell r="I92" t="str">
            <v>BOLD</v>
          </cell>
          <cell r="L92">
            <v>0</v>
          </cell>
          <cell r="M92" t="str">
            <v>BOLD</v>
          </cell>
          <cell r="P92">
            <v>0</v>
          </cell>
          <cell r="Q92" t="str">
            <v>BOLD</v>
          </cell>
          <cell r="T92">
            <v>0</v>
          </cell>
          <cell r="U92" t="str">
            <v>BOLD</v>
          </cell>
          <cell r="X92">
            <v>0</v>
          </cell>
          <cell r="Y92" t="str">
            <v>BOLD</v>
          </cell>
        </row>
        <row r="93">
          <cell r="A93">
            <v>92</v>
          </cell>
          <cell r="B93" t="str">
            <v xml:space="preserve">  + Sale of Investments</v>
          </cell>
          <cell r="C93" t="str">
            <v>IS_SALE_INVESTMENTS_DILUTED_SH</v>
          </cell>
          <cell r="D93">
            <v>0</v>
          </cell>
          <cell r="E93" t="str">
            <v>NO</v>
          </cell>
          <cell r="H93">
            <v>0</v>
          </cell>
          <cell r="I93" t="str">
            <v>BOLD</v>
          </cell>
          <cell r="L93">
            <v>0</v>
          </cell>
          <cell r="M93" t="str">
            <v>BOLD</v>
          </cell>
          <cell r="P93">
            <v>0</v>
          </cell>
          <cell r="Q93" t="str">
            <v>BOLD</v>
          </cell>
          <cell r="T93">
            <v>0</v>
          </cell>
          <cell r="U93" t="str">
            <v>BOLD</v>
          </cell>
          <cell r="X93">
            <v>0</v>
          </cell>
          <cell r="Y93" t="str">
            <v>BOLD</v>
          </cell>
        </row>
        <row r="94">
          <cell r="A94">
            <v>93</v>
          </cell>
          <cell r="B94" t="str">
            <v xml:space="preserve">  + Unrealized Investments</v>
          </cell>
          <cell r="C94" t="str">
            <v>IS_UNREALIZED_INVEST_DILUTED_SH</v>
          </cell>
          <cell r="D94">
            <v>0</v>
          </cell>
          <cell r="E94" t="str">
            <v>NO</v>
          </cell>
          <cell r="H94">
            <v>0</v>
          </cell>
          <cell r="I94" t="str">
            <v>BOLD</v>
          </cell>
          <cell r="L94">
            <v>0</v>
          </cell>
          <cell r="M94" t="str">
            <v>BOLD</v>
          </cell>
          <cell r="P94">
            <v>0</v>
          </cell>
          <cell r="Q94" t="str">
            <v>BOLD</v>
          </cell>
          <cell r="T94">
            <v>0</v>
          </cell>
          <cell r="U94" t="str">
            <v>BOLD</v>
          </cell>
          <cell r="X94">
            <v>0</v>
          </cell>
          <cell r="Y94" t="str">
            <v>BOLD</v>
          </cell>
        </row>
        <row r="95">
          <cell r="A95">
            <v>94</v>
          </cell>
          <cell r="B95" t="str">
            <v xml:space="preserve">  + Insurance Settlement</v>
          </cell>
          <cell r="C95" t="str">
            <v>IS_INSUR_SETTLEMENTS_DILUTED_SH</v>
          </cell>
          <cell r="D95">
            <v>0</v>
          </cell>
          <cell r="E95" t="str">
            <v>NO</v>
          </cell>
          <cell r="H95">
            <v>0</v>
          </cell>
          <cell r="I95" t="str">
            <v>BOLD</v>
          </cell>
          <cell r="L95">
            <v>0</v>
          </cell>
          <cell r="M95" t="str">
            <v>BOLD</v>
          </cell>
          <cell r="P95">
            <v>0</v>
          </cell>
          <cell r="Q95" t="str">
            <v>BOLD</v>
          </cell>
          <cell r="T95">
            <v>0</v>
          </cell>
          <cell r="U95" t="str">
            <v>BOLD</v>
          </cell>
          <cell r="X95">
            <v>0</v>
          </cell>
          <cell r="Y95" t="str">
            <v>BOLD</v>
          </cell>
        </row>
        <row r="96">
          <cell r="A96">
            <v>95</v>
          </cell>
          <cell r="B96" t="str">
            <v xml:space="preserve">  + Income Tax Charge (Benefit)</v>
          </cell>
          <cell r="C96" t="str">
            <v>IS_TAX_PROV_BENEFIT_DILUTED_SH</v>
          </cell>
          <cell r="D96">
            <v>0</v>
          </cell>
          <cell r="E96" t="str">
            <v>NO</v>
          </cell>
          <cell r="H96">
            <v>0</v>
          </cell>
          <cell r="I96" t="str">
            <v>BOLD</v>
          </cell>
          <cell r="L96">
            <v>0</v>
          </cell>
          <cell r="M96" t="str">
            <v>BOLD</v>
          </cell>
          <cell r="P96">
            <v>0</v>
          </cell>
          <cell r="Q96" t="str">
            <v>BOLD</v>
          </cell>
          <cell r="T96">
            <v>0</v>
          </cell>
          <cell r="U96" t="str">
            <v>BOLD</v>
          </cell>
          <cell r="X96">
            <v>0</v>
          </cell>
          <cell r="Y96" t="str">
            <v>BOLD</v>
          </cell>
        </row>
        <row r="97">
          <cell r="A97">
            <v>96</v>
          </cell>
          <cell r="B97" t="str">
            <v xml:space="preserve">  + Minority Interest</v>
          </cell>
          <cell r="C97" t="str">
            <v>IS_MIN_INTERESTS_DIL_SH_ADJUST</v>
          </cell>
          <cell r="D97">
            <v>0</v>
          </cell>
          <cell r="E97" t="str">
            <v>NO</v>
          </cell>
          <cell r="H97">
            <v>0</v>
          </cell>
          <cell r="I97" t="str">
            <v>BOLD</v>
          </cell>
          <cell r="L97">
            <v>0</v>
          </cell>
          <cell r="M97" t="str">
            <v>BOLD</v>
          </cell>
          <cell r="P97">
            <v>0</v>
          </cell>
          <cell r="Q97" t="str">
            <v>BOLD</v>
          </cell>
          <cell r="T97">
            <v>0</v>
          </cell>
          <cell r="U97" t="str">
            <v>BOLD</v>
          </cell>
          <cell r="X97">
            <v>0</v>
          </cell>
          <cell r="Y97" t="str">
            <v>BOLD</v>
          </cell>
        </row>
        <row r="98">
          <cell r="A98">
            <v>97</v>
          </cell>
          <cell r="B98" t="str">
            <v xml:space="preserve">  + Other Abnormal Items</v>
          </cell>
          <cell r="C98" t="str">
            <v>IS_OTH_ONE_TIME_ITEMS_DILUTED_SH</v>
          </cell>
          <cell r="D98">
            <v>0</v>
          </cell>
          <cell r="E98" t="str">
            <v>NO</v>
          </cell>
          <cell r="H98">
            <v>0</v>
          </cell>
          <cell r="I98" t="str">
            <v>BOLD</v>
          </cell>
          <cell r="L98">
            <v>0</v>
          </cell>
          <cell r="M98" t="str">
            <v>BOLD</v>
          </cell>
          <cell r="P98">
            <v>0</v>
          </cell>
          <cell r="Q98" t="str">
            <v>BOLD</v>
          </cell>
          <cell r="T98">
            <v>0</v>
          </cell>
          <cell r="U98" t="str">
            <v>BOLD</v>
          </cell>
          <cell r="X98">
            <v>0</v>
          </cell>
          <cell r="Y98" t="str">
            <v>BOLD</v>
          </cell>
        </row>
        <row r="99">
          <cell r="A99">
            <v>98</v>
          </cell>
          <cell r="B99" t="str">
            <v>Diluted EPS from Cont Ops, Adjusted</v>
          </cell>
          <cell r="C99" t="str">
            <v>IS_DILUTED_EPS</v>
          </cell>
          <cell r="D99" t="str">
            <v>EPS</v>
          </cell>
          <cell r="E99" t="str">
            <v>BOLDEPS</v>
          </cell>
          <cell r="H99">
            <v>0</v>
          </cell>
          <cell r="I99" t="str">
            <v>BOLD</v>
          </cell>
          <cell r="L99">
            <v>0</v>
          </cell>
          <cell r="M99" t="str">
            <v>BOLD</v>
          </cell>
          <cell r="P99">
            <v>0</v>
          </cell>
          <cell r="Q99" t="str">
            <v>BOLD</v>
          </cell>
          <cell r="T99">
            <v>0</v>
          </cell>
          <cell r="U99" t="str">
            <v>BOLD</v>
          </cell>
          <cell r="X99">
            <v>0</v>
          </cell>
          <cell r="Y99" t="str">
            <v>BOLD</v>
          </cell>
        </row>
        <row r="100">
          <cell r="A100">
            <v>99</v>
          </cell>
          <cell r="D100">
            <v>0</v>
          </cell>
          <cell r="E100" t="str">
            <v>BOLD</v>
          </cell>
          <cell r="H100">
            <v>0</v>
          </cell>
          <cell r="I100" t="str">
            <v>BOLD</v>
          </cell>
          <cell r="L100">
            <v>0</v>
          </cell>
          <cell r="M100" t="str">
            <v>BOLD</v>
          </cell>
          <cell r="P100">
            <v>0</v>
          </cell>
          <cell r="Q100" t="str">
            <v>BOLD</v>
          </cell>
          <cell r="T100">
            <v>0</v>
          </cell>
          <cell r="U100" t="str">
            <v>BOLD</v>
          </cell>
          <cell r="X100">
            <v>0</v>
          </cell>
          <cell r="Y100" t="str">
            <v>BOLD</v>
          </cell>
        </row>
        <row r="101">
          <cell r="A101">
            <v>100</v>
          </cell>
          <cell r="D101">
            <v>0</v>
          </cell>
          <cell r="E101" t="str">
            <v>BOLD</v>
          </cell>
          <cell r="H101">
            <v>0</v>
          </cell>
          <cell r="I101" t="str">
            <v>BOLD</v>
          </cell>
          <cell r="L101">
            <v>0</v>
          </cell>
          <cell r="M101" t="str">
            <v>BOLD</v>
          </cell>
          <cell r="P101">
            <v>0</v>
          </cell>
          <cell r="Q101" t="str">
            <v>BOLD</v>
          </cell>
          <cell r="T101">
            <v>0</v>
          </cell>
          <cell r="U101" t="str">
            <v>BOLD</v>
          </cell>
          <cell r="X101">
            <v>0</v>
          </cell>
          <cell r="Y101" t="str">
            <v>BOLD</v>
          </cell>
        </row>
        <row r="102">
          <cell r="A102">
            <v>101</v>
          </cell>
          <cell r="D102">
            <v>0</v>
          </cell>
          <cell r="E102" t="str">
            <v>BOLD</v>
          </cell>
          <cell r="H102">
            <v>0</v>
          </cell>
          <cell r="I102" t="str">
            <v>BOLD</v>
          </cell>
          <cell r="L102">
            <v>0</v>
          </cell>
          <cell r="M102" t="str">
            <v>BOLD</v>
          </cell>
          <cell r="P102">
            <v>0</v>
          </cell>
          <cell r="Q102" t="str">
            <v>BOLD</v>
          </cell>
          <cell r="T102">
            <v>0</v>
          </cell>
          <cell r="U102" t="str">
            <v>BOLD</v>
          </cell>
          <cell r="X102">
            <v>0</v>
          </cell>
          <cell r="Y102" t="str">
            <v>BOLD</v>
          </cell>
        </row>
        <row r="103">
          <cell r="A103">
            <v>102</v>
          </cell>
          <cell r="D103">
            <v>0</v>
          </cell>
          <cell r="E103" t="str">
            <v>BOLD</v>
          </cell>
          <cell r="H103">
            <v>0</v>
          </cell>
          <cell r="I103" t="str">
            <v>BOLD</v>
          </cell>
          <cell r="L103">
            <v>0</v>
          </cell>
          <cell r="M103" t="str">
            <v>BOLD</v>
          </cell>
          <cell r="P103">
            <v>0</v>
          </cell>
          <cell r="Q103" t="str">
            <v>BOLD</v>
          </cell>
          <cell r="T103">
            <v>0</v>
          </cell>
          <cell r="U103" t="str">
            <v>BOLD</v>
          </cell>
          <cell r="X103">
            <v>0</v>
          </cell>
          <cell r="Y103" t="str">
            <v>BOLD</v>
          </cell>
        </row>
        <row r="104">
          <cell r="A104">
            <v>103</v>
          </cell>
          <cell r="D104">
            <v>0</v>
          </cell>
          <cell r="E104" t="str">
            <v>BOLD</v>
          </cell>
          <cell r="H104">
            <v>0</v>
          </cell>
          <cell r="I104" t="str">
            <v>BOLD</v>
          </cell>
          <cell r="L104">
            <v>0</v>
          </cell>
          <cell r="M104" t="str">
            <v>BOLD</v>
          </cell>
          <cell r="P104">
            <v>0</v>
          </cell>
          <cell r="Q104" t="str">
            <v>BOLD</v>
          </cell>
          <cell r="T104">
            <v>0</v>
          </cell>
          <cell r="U104" t="str">
            <v>BOLD</v>
          </cell>
          <cell r="X104">
            <v>0</v>
          </cell>
          <cell r="Y104" t="str">
            <v>BOLD</v>
          </cell>
        </row>
        <row r="105">
          <cell r="A105">
            <v>104</v>
          </cell>
          <cell r="D105">
            <v>0</v>
          </cell>
          <cell r="E105" t="str">
            <v>BOLD</v>
          </cell>
          <cell r="H105">
            <v>0</v>
          </cell>
          <cell r="I105" t="str">
            <v>BOLD</v>
          </cell>
          <cell r="L105">
            <v>0</v>
          </cell>
          <cell r="M105" t="str">
            <v>BOLD</v>
          </cell>
          <cell r="P105">
            <v>0</v>
          </cell>
          <cell r="Q105" t="str">
            <v>BOLD</v>
          </cell>
          <cell r="T105">
            <v>0</v>
          </cell>
          <cell r="U105" t="str">
            <v>BOLD</v>
          </cell>
          <cell r="X105">
            <v>0</v>
          </cell>
          <cell r="Y105" t="str">
            <v>BOLD</v>
          </cell>
        </row>
        <row r="106">
          <cell r="A106">
            <v>105</v>
          </cell>
          <cell r="D106">
            <v>0</v>
          </cell>
          <cell r="E106" t="str">
            <v>BOLD</v>
          </cell>
          <cell r="H106">
            <v>0</v>
          </cell>
          <cell r="I106" t="str">
            <v>BOLD</v>
          </cell>
          <cell r="L106">
            <v>0</v>
          </cell>
          <cell r="M106" t="str">
            <v>BOLD</v>
          </cell>
          <cell r="P106">
            <v>0</v>
          </cell>
          <cell r="Q106" t="str">
            <v>BOLD</v>
          </cell>
          <cell r="T106">
            <v>0</v>
          </cell>
          <cell r="U106" t="str">
            <v>BOLD</v>
          </cell>
          <cell r="X106">
            <v>0</v>
          </cell>
          <cell r="Y106" t="str">
            <v>BOLD</v>
          </cell>
        </row>
        <row r="107">
          <cell r="A107">
            <v>106</v>
          </cell>
          <cell r="D107">
            <v>0</v>
          </cell>
          <cell r="E107" t="str">
            <v>BOLD</v>
          </cell>
          <cell r="H107">
            <v>0</v>
          </cell>
          <cell r="I107" t="str">
            <v>BOLD</v>
          </cell>
          <cell r="L107">
            <v>0</v>
          </cell>
          <cell r="M107" t="str">
            <v>BOLD</v>
          </cell>
          <cell r="P107">
            <v>0</v>
          </cell>
          <cell r="Q107" t="str">
            <v>BOLD</v>
          </cell>
          <cell r="T107">
            <v>0</v>
          </cell>
          <cell r="U107" t="str">
            <v>BOLD</v>
          </cell>
          <cell r="X107">
            <v>0</v>
          </cell>
          <cell r="Y107" t="str">
            <v>BOLD</v>
          </cell>
        </row>
        <row r="108">
          <cell r="A108">
            <v>107</v>
          </cell>
          <cell r="D108">
            <v>0</v>
          </cell>
          <cell r="E108" t="str">
            <v>BOLD</v>
          </cell>
          <cell r="H108">
            <v>0</v>
          </cell>
          <cell r="I108" t="str">
            <v>BOLD</v>
          </cell>
          <cell r="L108">
            <v>0</v>
          </cell>
          <cell r="M108" t="str">
            <v>BOLD</v>
          </cell>
          <cell r="P108">
            <v>0</v>
          </cell>
          <cell r="Q108" t="str">
            <v>BOLD</v>
          </cell>
          <cell r="T108">
            <v>0</v>
          </cell>
          <cell r="U108" t="str">
            <v>BOLD</v>
          </cell>
          <cell r="X108">
            <v>0</v>
          </cell>
          <cell r="Y108" t="str">
            <v>BOLD</v>
          </cell>
        </row>
        <row r="109">
          <cell r="A109">
            <v>108</v>
          </cell>
          <cell r="D109">
            <v>0</v>
          </cell>
          <cell r="E109" t="str">
            <v>BOLD</v>
          </cell>
          <cell r="H109">
            <v>0</v>
          </cell>
          <cell r="I109" t="str">
            <v>BOLD</v>
          </cell>
          <cell r="L109">
            <v>0</v>
          </cell>
          <cell r="M109" t="str">
            <v>BOLD</v>
          </cell>
          <cell r="P109">
            <v>0</v>
          </cell>
          <cell r="Q109" t="str">
            <v>BOLD</v>
          </cell>
          <cell r="T109">
            <v>0</v>
          </cell>
          <cell r="U109" t="str">
            <v>BOLD</v>
          </cell>
          <cell r="X109">
            <v>0</v>
          </cell>
          <cell r="Y109" t="str">
            <v>BOLD</v>
          </cell>
        </row>
        <row r="110">
          <cell r="A110">
            <v>109</v>
          </cell>
          <cell r="D110">
            <v>0</v>
          </cell>
          <cell r="E110" t="str">
            <v>BOLD</v>
          </cell>
          <cell r="H110">
            <v>0</v>
          </cell>
          <cell r="I110" t="str">
            <v>BOLD</v>
          </cell>
          <cell r="L110">
            <v>0</v>
          </cell>
          <cell r="M110" t="str">
            <v>BOLD</v>
          </cell>
          <cell r="P110">
            <v>0</v>
          </cell>
          <cell r="Q110" t="str">
            <v>BOLD</v>
          </cell>
          <cell r="T110">
            <v>0</v>
          </cell>
          <cell r="U110" t="str">
            <v>BOLD</v>
          </cell>
          <cell r="X110">
            <v>0</v>
          </cell>
          <cell r="Y110" t="str">
            <v>BOLD</v>
          </cell>
        </row>
        <row r="111">
          <cell r="A111">
            <v>110</v>
          </cell>
          <cell r="D111">
            <v>0</v>
          </cell>
          <cell r="E111" t="str">
            <v>BOLD</v>
          </cell>
          <cell r="H111">
            <v>0</v>
          </cell>
          <cell r="I111" t="str">
            <v>BOLD</v>
          </cell>
          <cell r="L111">
            <v>0</v>
          </cell>
          <cell r="M111" t="str">
            <v>BOLD</v>
          </cell>
          <cell r="P111">
            <v>0</v>
          </cell>
          <cell r="Q111" t="str">
            <v>BOLD</v>
          </cell>
          <cell r="T111">
            <v>0</v>
          </cell>
          <cell r="U111" t="str">
            <v>BOLD</v>
          </cell>
          <cell r="X111">
            <v>0</v>
          </cell>
          <cell r="Y111" t="str">
            <v>BOLD</v>
          </cell>
        </row>
        <row r="112">
          <cell r="A112">
            <v>111</v>
          </cell>
          <cell r="D112">
            <v>0</v>
          </cell>
          <cell r="E112" t="str">
            <v>BOLD</v>
          </cell>
          <cell r="H112">
            <v>0</v>
          </cell>
          <cell r="I112" t="str">
            <v>BOLD</v>
          </cell>
          <cell r="L112">
            <v>0</v>
          </cell>
          <cell r="M112" t="str">
            <v>BOLD</v>
          </cell>
          <cell r="P112">
            <v>0</v>
          </cell>
          <cell r="Q112" t="str">
            <v>BOLD</v>
          </cell>
          <cell r="T112">
            <v>0</v>
          </cell>
          <cell r="U112" t="str">
            <v>BOLD</v>
          </cell>
          <cell r="X112">
            <v>0</v>
          </cell>
          <cell r="Y112" t="str">
            <v>BOLD</v>
          </cell>
        </row>
        <row r="113">
          <cell r="A113">
            <v>112</v>
          </cell>
          <cell r="D113">
            <v>0</v>
          </cell>
          <cell r="E113" t="str">
            <v>BOLD</v>
          </cell>
          <cell r="H113">
            <v>0</v>
          </cell>
          <cell r="I113" t="str">
            <v>BOLD</v>
          </cell>
          <cell r="L113">
            <v>0</v>
          </cell>
          <cell r="M113" t="str">
            <v>BOLD</v>
          </cell>
          <cell r="P113">
            <v>0</v>
          </cell>
          <cell r="Q113" t="str">
            <v>BOLD</v>
          </cell>
          <cell r="T113">
            <v>0</v>
          </cell>
          <cell r="U113" t="str">
            <v>BOLD</v>
          </cell>
          <cell r="X113">
            <v>0</v>
          </cell>
          <cell r="Y113" t="str">
            <v>BOLD</v>
          </cell>
        </row>
        <row r="114">
          <cell r="A114">
            <v>113</v>
          </cell>
          <cell r="D114">
            <v>0</v>
          </cell>
          <cell r="E114" t="str">
            <v>BOLD</v>
          </cell>
          <cell r="H114">
            <v>0</v>
          </cell>
          <cell r="I114" t="str">
            <v>BOLD</v>
          </cell>
          <cell r="L114">
            <v>0</v>
          </cell>
          <cell r="M114" t="str">
            <v>BOLD</v>
          </cell>
          <cell r="P114">
            <v>0</v>
          </cell>
          <cell r="Q114" t="str">
            <v>BOLD</v>
          </cell>
          <cell r="T114">
            <v>0</v>
          </cell>
          <cell r="U114" t="str">
            <v>BOLD</v>
          </cell>
          <cell r="X114">
            <v>0</v>
          </cell>
          <cell r="Y114" t="str">
            <v>BOLD</v>
          </cell>
        </row>
        <row r="115">
          <cell r="A115">
            <v>114</v>
          </cell>
          <cell r="L115">
            <v>0</v>
          </cell>
          <cell r="M115">
            <v>0</v>
          </cell>
          <cell r="T115">
            <v>0</v>
          </cell>
          <cell r="U115">
            <v>0</v>
          </cell>
          <cell r="X115">
            <v>0</v>
          </cell>
          <cell r="Y115">
            <v>0</v>
          </cell>
        </row>
        <row r="116">
          <cell r="A116">
            <v>115</v>
          </cell>
          <cell r="T116">
            <v>0</v>
          </cell>
          <cell r="U116">
            <v>0</v>
          </cell>
          <cell r="X116">
            <v>0</v>
          </cell>
          <cell r="Y116">
            <v>0</v>
          </cell>
        </row>
        <row r="117">
          <cell r="A117">
            <v>116</v>
          </cell>
          <cell r="X117">
            <v>0</v>
          </cell>
          <cell r="Y117">
            <v>0</v>
          </cell>
        </row>
        <row r="118">
          <cell r="A118">
            <v>117</v>
          </cell>
        </row>
        <row r="119">
          <cell r="A119">
            <v>118</v>
          </cell>
        </row>
        <row r="120">
          <cell r="A120">
            <v>119</v>
          </cell>
        </row>
        <row r="121">
          <cell r="A121">
            <v>120</v>
          </cell>
        </row>
        <row r="122">
          <cell r="A122">
            <v>121</v>
          </cell>
        </row>
        <row r="123">
          <cell r="A123">
            <v>122</v>
          </cell>
        </row>
        <row r="124">
          <cell r="A124">
            <v>123</v>
          </cell>
        </row>
        <row r="125">
          <cell r="A125">
            <v>124</v>
          </cell>
        </row>
        <row r="126">
          <cell r="A126">
            <v>125</v>
          </cell>
        </row>
        <row r="127">
          <cell r="A127">
            <v>126</v>
          </cell>
        </row>
        <row r="128">
          <cell r="A128">
            <v>127</v>
          </cell>
        </row>
        <row r="129">
          <cell r="A129">
            <v>128</v>
          </cell>
        </row>
        <row r="130">
          <cell r="A130">
            <v>129</v>
          </cell>
        </row>
        <row r="131">
          <cell r="A131">
            <v>130</v>
          </cell>
        </row>
        <row r="132">
          <cell r="A132">
            <v>131</v>
          </cell>
        </row>
        <row r="133">
          <cell r="A133">
            <v>132</v>
          </cell>
        </row>
        <row r="134">
          <cell r="A134">
            <v>133</v>
          </cell>
        </row>
        <row r="135">
          <cell r="A135">
            <v>134</v>
          </cell>
        </row>
        <row r="136">
          <cell r="A136">
            <v>135</v>
          </cell>
        </row>
        <row r="137">
          <cell r="A137">
            <v>136</v>
          </cell>
        </row>
        <row r="138">
          <cell r="A138">
            <v>137</v>
          </cell>
        </row>
        <row r="139">
          <cell r="A139">
            <v>138</v>
          </cell>
        </row>
        <row r="140">
          <cell r="A140">
            <v>139</v>
          </cell>
        </row>
        <row r="141">
          <cell r="A141">
            <v>140</v>
          </cell>
        </row>
        <row r="142">
          <cell r="A142">
            <v>141</v>
          </cell>
        </row>
        <row r="143">
          <cell r="A143">
            <v>142</v>
          </cell>
        </row>
        <row r="144">
          <cell r="A144">
            <v>143</v>
          </cell>
        </row>
        <row r="145">
          <cell r="A145">
            <v>144</v>
          </cell>
        </row>
        <row r="146">
          <cell r="A146">
            <v>145</v>
          </cell>
        </row>
        <row r="147">
          <cell r="A147">
            <v>146</v>
          </cell>
        </row>
        <row r="148">
          <cell r="A148">
            <v>147</v>
          </cell>
        </row>
        <row r="149">
          <cell r="A149">
            <v>148</v>
          </cell>
        </row>
        <row r="150">
          <cell r="A150">
            <v>149</v>
          </cell>
        </row>
      </sheetData>
      <sheetData sheetId="3">
        <row r="1">
          <cell r="A1" t="str">
            <v>Index Row</v>
          </cell>
          <cell r="B1" t="str">
            <v>Industrial- SA</v>
          </cell>
          <cell r="C1">
            <v>0</v>
          </cell>
          <cell r="D1">
            <v>0</v>
          </cell>
          <cell r="F1" t="str">
            <v>Utility- SA</v>
          </cell>
          <cell r="G1">
            <v>0</v>
          </cell>
          <cell r="H1">
            <v>0</v>
          </cell>
          <cell r="J1" t="str">
            <v>Bank- SA</v>
          </cell>
          <cell r="K1">
            <v>0</v>
          </cell>
          <cell r="L1">
            <v>0</v>
          </cell>
          <cell r="N1" t="str">
            <v>REIT- SA</v>
          </cell>
          <cell r="O1">
            <v>0</v>
          </cell>
          <cell r="P1">
            <v>0</v>
          </cell>
          <cell r="R1" t="str">
            <v>Insurance- SA</v>
          </cell>
          <cell r="S1">
            <v>0</v>
          </cell>
          <cell r="T1">
            <v>0</v>
          </cell>
          <cell r="V1" t="str">
            <v>Financial- SA</v>
          </cell>
        </row>
        <row r="2">
          <cell r="A2">
            <v>1</v>
          </cell>
          <cell r="B2" t="str">
            <v>Earnings Per Share Reconciliation</v>
          </cell>
          <cell r="D2" t="str">
            <v>EPS</v>
          </cell>
          <cell r="E2" t="str">
            <v>BOLDEPS</v>
          </cell>
          <cell r="F2" t="str">
            <v>Earnings Per Share Reconciliation</v>
          </cell>
          <cell r="G2">
            <v>0</v>
          </cell>
          <cell r="H2" t="str">
            <v>EPS</v>
          </cell>
          <cell r="I2" t="str">
            <v>BOLDEPS</v>
          </cell>
          <cell r="J2" t="str">
            <v>Earnings Per Share Reconciliation</v>
          </cell>
          <cell r="K2">
            <v>0</v>
          </cell>
          <cell r="L2" t="str">
            <v>EPS</v>
          </cell>
          <cell r="M2" t="str">
            <v>BOLDEPS</v>
          </cell>
          <cell r="N2" t="str">
            <v>Earnings Per Share Reconciliation</v>
          </cell>
          <cell r="O2">
            <v>0</v>
          </cell>
          <cell r="P2" t="str">
            <v>EPS</v>
          </cell>
          <cell r="Q2" t="str">
            <v>BOLDEPS</v>
          </cell>
          <cell r="R2" t="str">
            <v>Earnings Per Share Reconciliation</v>
          </cell>
          <cell r="S2">
            <v>0</v>
          </cell>
          <cell r="T2" t="str">
            <v>EPS</v>
          </cell>
          <cell r="U2" t="str">
            <v>BOLDEPS</v>
          </cell>
          <cell r="V2" t="str">
            <v>Earnings Per Share Reconciliation</v>
          </cell>
          <cell r="W2">
            <v>0</v>
          </cell>
          <cell r="X2" t="str">
            <v>EPS</v>
          </cell>
          <cell r="Y2" t="str">
            <v>BOLDEPS</v>
          </cell>
        </row>
        <row r="3">
          <cell r="A3">
            <v>2</v>
          </cell>
          <cell r="B3" t="str">
            <v>Basic EPS Ex-SBC, Adj</v>
          </cell>
          <cell r="C3" t="str">
            <v>BASIC_EPS_EX_STK_BASED_COMP</v>
          </cell>
          <cell r="D3" t="str">
            <v>EPS</v>
          </cell>
          <cell r="E3" t="str">
            <v>BOLDEPS</v>
          </cell>
          <cell r="F3" t="str">
            <v>Basic EPS Ex-SBC, Adj</v>
          </cell>
          <cell r="G3" t="str">
            <v>BASIC_EPS_EX_STK_BASED_COMP</v>
          </cell>
          <cell r="H3" t="str">
            <v>EPS</v>
          </cell>
          <cell r="I3" t="str">
            <v>BOLDEPS</v>
          </cell>
          <cell r="J3" t="str">
            <v>Basic EPS Ex-SBC, Adj</v>
          </cell>
          <cell r="K3" t="str">
            <v>BASIC_EPS_EX_STK_BASED_COMP</v>
          </cell>
          <cell r="L3" t="str">
            <v>EPS</v>
          </cell>
          <cell r="M3" t="str">
            <v>BOLDEPS</v>
          </cell>
          <cell r="N3" t="str">
            <v>Basic EPS Ex-SBC, Adj</v>
          </cell>
          <cell r="O3" t="str">
            <v>BASIC_EPS_EX_STK_BASED_COMP</v>
          </cell>
          <cell r="P3" t="str">
            <v>EPS</v>
          </cell>
          <cell r="Q3" t="str">
            <v>BOLDEPS</v>
          </cell>
          <cell r="R3" t="str">
            <v>Basic EPS Ex-SBC, Adj</v>
          </cell>
          <cell r="S3" t="str">
            <v>BASIC_EPS_EX_STK_BASED_COMP</v>
          </cell>
          <cell r="T3" t="str">
            <v>EPS</v>
          </cell>
          <cell r="U3" t="str">
            <v>BOLDEPS</v>
          </cell>
          <cell r="V3" t="str">
            <v>Basic EPS Ex-SBC, Adj</v>
          </cell>
          <cell r="W3" t="str">
            <v>BASIC_EPS_EX_STK_BASED_COMP</v>
          </cell>
          <cell r="X3" t="str">
            <v>EPS</v>
          </cell>
          <cell r="Y3" t="str">
            <v>BOLDEPS</v>
          </cell>
        </row>
        <row r="4">
          <cell r="A4">
            <v>3</v>
          </cell>
          <cell r="B4" t="str">
            <v>Diluted EPS Ex-SBC, Adj</v>
          </cell>
          <cell r="C4" t="str">
            <v>DILUTED_EPS_EX_STK_BASED_COMP</v>
          </cell>
          <cell r="D4" t="str">
            <v>EPS</v>
          </cell>
          <cell r="E4" t="str">
            <v>BOLDEPS</v>
          </cell>
          <cell r="F4" t="str">
            <v>Diluted EPS Ex-SBC, Adj</v>
          </cell>
          <cell r="G4" t="str">
            <v>DILUTED_EPS_EX_STK_BASED_COMP</v>
          </cell>
          <cell r="H4" t="str">
            <v>EPS</v>
          </cell>
          <cell r="I4" t="str">
            <v>BOLDEPS</v>
          </cell>
          <cell r="J4" t="str">
            <v>Diluted EPS Ex-SBC, Adj</v>
          </cell>
          <cell r="K4" t="str">
            <v>DILUTED_EPS_EX_STK_BASED_COMP</v>
          </cell>
          <cell r="L4" t="str">
            <v>EPS</v>
          </cell>
          <cell r="M4" t="str">
            <v>BOLDEPS</v>
          </cell>
          <cell r="N4" t="str">
            <v>Diluted EPS Ex-SBC, Adj</v>
          </cell>
          <cell r="O4" t="str">
            <v>DILUTED_EPS_EX_STK_BASED_COMP</v>
          </cell>
          <cell r="P4" t="str">
            <v>EPS</v>
          </cell>
          <cell r="Q4" t="str">
            <v>BOLDEPS</v>
          </cell>
          <cell r="R4" t="str">
            <v>Diluted EPS Ex-SBC, Adj</v>
          </cell>
          <cell r="S4" t="str">
            <v>DILUTED_EPS_EX_STK_BASED_COMP</v>
          </cell>
          <cell r="T4" t="str">
            <v>EPS</v>
          </cell>
          <cell r="U4" t="str">
            <v>BOLDEPS</v>
          </cell>
          <cell r="V4" t="str">
            <v>Diluted EPS Ex-SBC, Adj</v>
          </cell>
          <cell r="W4" t="str">
            <v>DILUTED_EPS_EX_STK_BASED_COMP</v>
          </cell>
          <cell r="X4" t="str">
            <v>EPS</v>
          </cell>
          <cell r="Y4" t="str">
            <v>BOLDEPS</v>
          </cell>
        </row>
        <row r="5">
          <cell r="A5">
            <v>4</v>
          </cell>
          <cell r="B5" t="str">
            <v>Basic EPS Ex-Amortization, Adj</v>
          </cell>
          <cell r="C5" t="str">
            <v>ADJ_EPS_EX_AMORT_TOT_INTANG_BAS</v>
          </cell>
          <cell r="D5" t="str">
            <v>EPS</v>
          </cell>
          <cell r="E5" t="str">
            <v>BOLDEPS</v>
          </cell>
          <cell r="F5" t="str">
            <v>Basic EPS Ex-Amortization, Adj</v>
          </cell>
          <cell r="G5" t="str">
            <v>ADJ_EPS_EX_AMORT_TOT_INTANG_BAS</v>
          </cell>
          <cell r="H5" t="str">
            <v>EPS</v>
          </cell>
          <cell r="I5" t="str">
            <v>BOLDEPS</v>
          </cell>
          <cell r="J5" t="str">
            <v>Basic EPS Ex-Amortization, Adj</v>
          </cell>
          <cell r="K5" t="str">
            <v>ADJ_EPS_EX_AMORT_TOT_INTANG_BAS</v>
          </cell>
          <cell r="L5" t="str">
            <v>EPS</v>
          </cell>
          <cell r="M5" t="str">
            <v>BOLDEPS</v>
          </cell>
          <cell r="N5" t="str">
            <v>Basic EPS Ex-Amortization, Adj</v>
          </cell>
          <cell r="O5" t="str">
            <v>ADJ_EPS_EX_AMORT_TOT_INTANG_BAS</v>
          </cell>
          <cell r="P5" t="str">
            <v>EPS</v>
          </cell>
          <cell r="Q5" t="str">
            <v>BOLDEPS</v>
          </cell>
          <cell r="R5" t="str">
            <v>Basic EPS Ex-Amortization, Adj</v>
          </cell>
          <cell r="S5" t="str">
            <v>ADJ_EPS_EX_AMORT_TOT_INTANG_BAS</v>
          </cell>
          <cell r="T5" t="str">
            <v>EPS</v>
          </cell>
          <cell r="U5" t="str">
            <v>BOLDEPS</v>
          </cell>
          <cell r="V5" t="str">
            <v>Basic EPS Ex-Amortization, Adj</v>
          </cell>
          <cell r="W5" t="str">
            <v>ADJ_EPS_EX_AMORT_TOT_INTANG_BAS</v>
          </cell>
          <cell r="X5" t="str">
            <v>EPS</v>
          </cell>
          <cell r="Y5" t="str">
            <v>BOLDEPS</v>
          </cell>
        </row>
        <row r="6">
          <cell r="A6">
            <v>5</v>
          </cell>
          <cell r="B6" t="str">
            <v>Diluted EPS Ex-Amortization, Adj</v>
          </cell>
          <cell r="C6" t="str">
            <v>ADJ_EPS_EX_AMORT_TOT_INTANG_DIL</v>
          </cell>
          <cell r="D6" t="str">
            <v>EPS</v>
          </cell>
          <cell r="E6" t="str">
            <v>BOLDEPS</v>
          </cell>
          <cell r="F6" t="str">
            <v>Diluted EPS Ex-Amortization, Adj</v>
          </cell>
          <cell r="G6" t="str">
            <v>ADJ_EPS_EX_AMORT_TOT_INTANG_DIL</v>
          </cell>
          <cell r="H6" t="str">
            <v>EPS</v>
          </cell>
          <cell r="I6" t="str">
            <v>BOLDEPS</v>
          </cell>
          <cell r="J6" t="str">
            <v>Diluted EPS Ex-Amortization, Adj</v>
          </cell>
          <cell r="K6" t="str">
            <v>ADJ_EPS_EX_AMORT_TOT_INTANG_DIL</v>
          </cell>
          <cell r="L6" t="str">
            <v>EPS</v>
          </cell>
          <cell r="M6" t="str">
            <v>BOLDEPS</v>
          </cell>
          <cell r="N6" t="str">
            <v>Diluted EPS Ex-Amortization, Adj</v>
          </cell>
          <cell r="O6" t="str">
            <v>ADJ_EPS_EX_AMORT_TOT_INTANG_DIL</v>
          </cell>
          <cell r="P6" t="str">
            <v>EPS</v>
          </cell>
          <cell r="Q6" t="str">
            <v>BOLDEPS</v>
          </cell>
          <cell r="R6" t="str">
            <v>Diluted EPS Ex-Amortization, Adj</v>
          </cell>
          <cell r="S6" t="str">
            <v>ADJ_EPS_EX_AMORT_TOT_INTANG_DIL</v>
          </cell>
          <cell r="T6" t="str">
            <v>EPS</v>
          </cell>
          <cell r="U6" t="str">
            <v>BOLDEPS</v>
          </cell>
          <cell r="V6" t="str">
            <v>Diluted EPS Ex-Amortization, Adj</v>
          </cell>
          <cell r="W6" t="str">
            <v>ADJ_EPS_EX_AMORT_TOT_INTANG_DIL</v>
          </cell>
          <cell r="X6" t="str">
            <v>EPS</v>
          </cell>
          <cell r="Y6" t="str">
            <v>BOLDEPS</v>
          </cell>
        </row>
        <row r="7">
          <cell r="A7">
            <v>6</v>
          </cell>
          <cell r="B7" t="str">
            <v>Basic EPS Ex-SBC &amp; Amort, Adj</v>
          </cell>
          <cell r="C7" t="str">
            <v>ADJ_EPS_EX_SBC_AMORT_TOT_INT_BAS</v>
          </cell>
          <cell r="D7" t="str">
            <v>EPS</v>
          </cell>
          <cell r="E7" t="str">
            <v>BOLDEPS</v>
          </cell>
          <cell r="F7" t="str">
            <v>Basic EPS Ex-SBC &amp; Amort, Adj</v>
          </cell>
          <cell r="G7" t="str">
            <v>ADJ_EPS_EX_SBC_AMORT_TOT_INT_BAS</v>
          </cell>
          <cell r="H7" t="str">
            <v>EPS</v>
          </cell>
          <cell r="I7" t="str">
            <v>BOLDEPS</v>
          </cell>
          <cell r="J7" t="str">
            <v>Basic EPS Ex-SBC &amp; Amort, Adj</v>
          </cell>
          <cell r="K7" t="str">
            <v>ADJ_EPS_EX_SBC_AMORT_TOT_INT_BAS</v>
          </cell>
          <cell r="L7" t="str">
            <v>EPS</v>
          </cell>
          <cell r="M7" t="str">
            <v>BOLDEPS</v>
          </cell>
          <cell r="N7" t="str">
            <v>Basic EPS Ex-SBC &amp; Amort, Adj</v>
          </cell>
          <cell r="O7" t="str">
            <v>ADJ_EPS_EX_SBC_AMORT_TOT_INT_BAS</v>
          </cell>
          <cell r="P7" t="str">
            <v>EPS</v>
          </cell>
          <cell r="Q7" t="str">
            <v>BOLDEPS</v>
          </cell>
          <cell r="R7" t="str">
            <v>Basic EPS Ex-SBC &amp; Amort, Adj</v>
          </cell>
          <cell r="S7" t="str">
            <v>ADJ_EPS_EX_SBC_AMORT_TOT_INT_BAS</v>
          </cell>
          <cell r="T7" t="str">
            <v>EPS</v>
          </cell>
          <cell r="U7" t="str">
            <v>BOLDEPS</v>
          </cell>
          <cell r="V7" t="str">
            <v>Basic EPS Ex-SBC &amp; Amort, Adj</v>
          </cell>
          <cell r="W7" t="str">
            <v>ADJ_EPS_EX_SBC_AMORT_TOT_INT_BAS</v>
          </cell>
          <cell r="X7" t="str">
            <v>EPS</v>
          </cell>
          <cell r="Y7" t="str">
            <v>BOLDEPS</v>
          </cell>
        </row>
        <row r="8">
          <cell r="A8">
            <v>7</v>
          </cell>
          <cell r="B8" t="str">
            <v>Diluted EPS Ex-SBC &amp; Amort, Adj</v>
          </cell>
          <cell r="C8" t="str">
            <v>ADJ_EPS_EX_SBC_AMORT_TOT_INT_DIL</v>
          </cell>
          <cell r="D8" t="str">
            <v>EPS</v>
          </cell>
          <cell r="E8" t="str">
            <v>BOLDEPS</v>
          </cell>
          <cell r="F8" t="str">
            <v>Diluted EPS Ex-SBC &amp; Amort, Adj</v>
          </cell>
          <cell r="G8" t="str">
            <v>ADJ_EPS_EX_SBC_AMORT_TOT_INT_DIL</v>
          </cell>
          <cell r="H8" t="str">
            <v>EPS</v>
          </cell>
          <cell r="I8" t="str">
            <v>BOLDEPS</v>
          </cell>
          <cell r="J8" t="str">
            <v>Diluted EPS Ex-SBC &amp; Amort, Adj</v>
          </cell>
          <cell r="K8" t="str">
            <v>ADJ_EPS_EX_SBC_AMORT_TOT_INT_DIL</v>
          </cell>
          <cell r="L8" t="str">
            <v>EPS</v>
          </cell>
          <cell r="M8" t="str">
            <v>BOLDEPS</v>
          </cell>
          <cell r="N8" t="str">
            <v>Diluted EPS Ex-SBC &amp; Amort, Adj</v>
          </cell>
          <cell r="O8" t="str">
            <v>ADJ_EPS_EX_SBC_AMORT_TOT_INT_DIL</v>
          </cell>
          <cell r="P8" t="str">
            <v>EPS</v>
          </cell>
          <cell r="Q8" t="str">
            <v>BOLDEPS</v>
          </cell>
          <cell r="R8" t="str">
            <v>Diluted EPS Ex-SBC &amp; Amort, Adj</v>
          </cell>
          <cell r="S8" t="str">
            <v>ADJ_EPS_EX_SBC_AMORT_TOT_INT_DIL</v>
          </cell>
          <cell r="T8" t="str">
            <v>EPS</v>
          </cell>
          <cell r="U8" t="str">
            <v>BOLDEPS</v>
          </cell>
          <cell r="V8" t="str">
            <v>Diluted EPS Ex-SBC &amp; Amort, Adj</v>
          </cell>
          <cell r="W8" t="str">
            <v>ADJ_EPS_EX_SBC_AMORT_TOT_INT_DIL</v>
          </cell>
          <cell r="X8" t="str">
            <v>EPS</v>
          </cell>
          <cell r="Y8" t="str">
            <v>BOLDEPS</v>
          </cell>
        </row>
        <row r="9">
          <cell r="A9">
            <v>8</v>
          </cell>
          <cell r="B9">
            <v>0</v>
          </cell>
          <cell r="C9">
            <v>0</v>
          </cell>
          <cell r="D9">
            <v>0</v>
          </cell>
          <cell r="E9" t="str">
            <v>BOLD</v>
          </cell>
          <cell r="F9">
            <v>0</v>
          </cell>
          <cell r="G9">
            <v>0</v>
          </cell>
          <cell r="H9">
            <v>0</v>
          </cell>
          <cell r="I9" t="str">
            <v>BOLD</v>
          </cell>
          <cell r="J9">
            <v>0</v>
          </cell>
          <cell r="K9">
            <v>0</v>
          </cell>
          <cell r="L9">
            <v>0</v>
          </cell>
          <cell r="M9" t="str">
            <v>BOLD</v>
          </cell>
          <cell r="N9">
            <v>0</v>
          </cell>
          <cell r="O9">
            <v>0</v>
          </cell>
          <cell r="P9">
            <v>0</v>
          </cell>
          <cell r="Q9" t="str">
            <v>BOLD</v>
          </cell>
          <cell r="R9">
            <v>0</v>
          </cell>
          <cell r="S9">
            <v>0</v>
          </cell>
          <cell r="T9">
            <v>0</v>
          </cell>
          <cell r="U9" t="str">
            <v>BOLD</v>
          </cell>
          <cell r="V9">
            <v>0</v>
          </cell>
          <cell r="W9">
            <v>0</v>
          </cell>
          <cell r="X9">
            <v>0</v>
          </cell>
          <cell r="Y9" t="str">
            <v>BOLD</v>
          </cell>
        </row>
        <row r="10">
          <cell r="A10">
            <v>9</v>
          </cell>
          <cell r="B10" t="str">
            <v>Stock Based Compensation</v>
          </cell>
          <cell r="C10">
            <v>0</v>
          </cell>
          <cell r="D10">
            <v>0</v>
          </cell>
          <cell r="E10" t="str">
            <v>BOLD</v>
          </cell>
          <cell r="F10" t="str">
            <v>Stock Based Compensation</v>
          </cell>
          <cell r="G10">
            <v>0</v>
          </cell>
          <cell r="H10">
            <v>0</v>
          </cell>
          <cell r="I10" t="str">
            <v>BOLD</v>
          </cell>
          <cell r="J10" t="str">
            <v>Stock Based Compensation</v>
          </cell>
          <cell r="K10">
            <v>0</v>
          </cell>
          <cell r="L10">
            <v>0</v>
          </cell>
          <cell r="M10" t="str">
            <v>BOLD</v>
          </cell>
          <cell r="N10" t="str">
            <v>Stock Based Compensation</v>
          </cell>
          <cell r="O10">
            <v>0</v>
          </cell>
          <cell r="P10">
            <v>0</v>
          </cell>
          <cell r="Q10" t="str">
            <v>BOLD</v>
          </cell>
          <cell r="R10" t="str">
            <v>Stock Based Compensation</v>
          </cell>
          <cell r="S10">
            <v>0</v>
          </cell>
          <cell r="T10">
            <v>0</v>
          </cell>
          <cell r="U10" t="str">
            <v>BOLD</v>
          </cell>
          <cell r="V10" t="str">
            <v>Stock Based Compensation</v>
          </cell>
          <cell r="W10">
            <v>0</v>
          </cell>
          <cell r="X10">
            <v>0</v>
          </cell>
          <cell r="Y10" t="str">
            <v>BOLD</v>
          </cell>
        </row>
        <row r="11">
          <cell r="A11">
            <v>10</v>
          </cell>
          <cell r="B11" t="str">
            <v>Pre-Tax</v>
          </cell>
          <cell r="C11" t="str">
            <v>IS_EXPENSE_STOCK_BASED_COMP</v>
          </cell>
          <cell r="D11">
            <v>0</v>
          </cell>
          <cell r="E11" t="str">
            <v>BOLD</v>
          </cell>
          <cell r="F11" t="str">
            <v>Pre-Tax</v>
          </cell>
          <cell r="G11" t="str">
            <v>IS_EXPENSE_STOCK_BASED_COMP</v>
          </cell>
          <cell r="H11">
            <v>0</v>
          </cell>
          <cell r="I11" t="str">
            <v>BOLD</v>
          </cell>
          <cell r="J11" t="str">
            <v>Pre-Tax</v>
          </cell>
          <cell r="K11" t="str">
            <v>IS_EXPENSE_STOCK_BASED_COMP</v>
          </cell>
          <cell r="L11">
            <v>0</v>
          </cell>
          <cell r="M11" t="str">
            <v>BOLD</v>
          </cell>
          <cell r="N11" t="str">
            <v>Pre-Tax</v>
          </cell>
          <cell r="O11" t="str">
            <v>IS_EXPENSE_STOCK_BASED_COMP</v>
          </cell>
          <cell r="P11">
            <v>0</v>
          </cell>
          <cell r="Q11" t="str">
            <v>BOLD</v>
          </cell>
          <cell r="R11" t="str">
            <v>Pre-Tax</v>
          </cell>
          <cell r="S11" t="str">
            <v>IS_EXPENSE_STOCK_BASED_COMP</v>
          </cell>
          <cell r="T11">
            <v>0</v>
          </cell>
          <cell r="U11" t="str">
            <v>BOLD</v>
          </cell>
          <cell r="V11" t="str">
            <v>Pre-Tax</v>
          </cell>
          <cell r="W11" t="str">
            <v>IS_EXPENSE_STOCK_BASED_COMP</v>
          </cell>
          <cell r="X11">
            <v>0</v>
          </cell>
          <cell r="Y11" t="str">
            <v>BOLD</v>
          </cell>
        </row>
        <row r="12">
          <cell r="A12">
            <v>11</v>
          </cell>
          <cell r="B12" t="str">
            <v>After-Tax</v>
          </cell>
          <cell r="C12" t="str">
            <v>IS_STK_BASED_COMP_AFT_TAX</v>
          </cell>
          <cell r="D12">
            <v>0</v>
          </cell>
          <cell r="E12" t="str">
            <v>BOLD</v>
          </cell>
          <cell r="F12" t="str">
            <v>After-Tax</v>
          </cell>
          <cell r="G12" t="str">
            <v>IS_STK_BASED_COMP_AFT_TAX</v>
          </cell>
          <cell r="H12">
            <v>0</v>
          </cell>
          <cell r="I12" t="str">
            <v>BOLD</v>
          </cell>
          <cell r="J12" t="str">
            <v>After-Tax</v>
          </cell>
          <cell r="K12" t="str">
            <v>IS_STK_BASED_COMP_AFT_TAX</v>
          </cell>
          <cell r="L12">
            <v>0</v>
          </cell>
          <cell r="M12" t="str">
            <v>BOLD</v>
          </cell>
          <cell r="N12" t="str">
            <v>After-Tax</v>
          </cell>
          <cell r="O12" t="str">
            <v>IS_STK_BASED_COMP_AFT_TAX</v>
          </cell>
          <cell r="P12">
            <v>0</v>
          </cell>
          <cell r="Q12" t="str">
            <v>BOLD</v>
          </cell>
          <cell r="R12" t="str">
            <v>After-Tax</v>
          </cell>
          <cell r="S12" t="str">
            <v>IS_STK_BASED_COMP_AFT_TAX</v>
          </cell>
          <cell r="T12">
            <v>0</v>
          </cell>
          <cell r="U12" t="str">
            <v>BOLD</v>
          </cell>
          <cell r="V12" t="str">
            <v>After-Tax</v>
          </cell>
          <cell r="W12" t="str">
            <v>IS_STK_BASED_COMP_AFT_TAX</v>
          </cell>
          <cell r="X12">
            <v>0</v>
          </cell>
          <cell r="Y12" t="str">
            <v>BOLD</v>
          </cell>
        </row>
        <row r="13">
          <cell r="A13">
            <v>12</v>
          </cell>
          <cell r="B13" t="str">
            <v>Per Basic Share</v>
          </cell>
          <cell r="C13" t="str">
            <v>IS_STK_BASED_COMP_PER_BAS_SH</v>
          </cell>
          <cell r="D13" t="str">
            <v>EPS</v>
          </cell>
          <cell r="E13" t="str">
            <v>BOLDEPS</v>
          </cell>
          <cell r="F13" t="str">
            <v>Per Basic Share</v>
          </cell>
          <cell r="G13" t="str">
            <v>IS_STK_BASED_COMP_PER_BAS_SH</v>
          </cell>
          <cell r="H13" t="str">
            <v>EPS</v>
          </cell>
          <cell r="I13" t="str">
            <v>BOLDEPS</v>
          </cell>
          <cell r="J13" t="str">
            <v>Per Basic Share</v>
          </cell>
          <cell r="K13" t="str">
            <v>IS_STK_BASED_COMP_PER_BAS_SH</v>
          </cell>
          <cell r="L13" t="str">
            <v>EPS</v>
          </cell>
          <cell r="M13" t="str">
            <v>BOLDEPS</v>
          </cell>
          <cell r="N13" t="str">
            <v>Per Basic Share</v>
          </cell>
          <cell r="O13" t="str">
            <v>IS_STK_BASED_COMP_PER_BAS_SH</v>
          </cell>
          <cell r="P13" t="str">
            <v>EPS</v>
          </cell>
          <cell r="Q13" t="str">
            <v>BOLDEPS</v>
          </cell>
          <cell r="R13" t="str">
            <v>Per Basic Share</v>
          </cell>
          <cell r="S13" t="str">
            <v>IS_STK_BASED_COMP_PER_BAS_SH</v>
          </cell>
          <cell r="T13" t="str">
            <v>EPS</v>
          </cell>
          <cell r="U13" t="str">
            <v>BOLDEPS</v>
          </cell>
          <cell r="V13" t="str">
            <v>Per Basic Share</v>
          </cell>
          <cell r="W13" t="str">
            <v>IS_STK_BASED_COMP_PER_BAS_SH</v>
          </cell>
          <cell r="X13" t="str">
            <v>EPS</v>
          </cell>
          <cell r="Y13" t="str">
            <v>BOLDEPS</v>
          </cell>
        </row>
        <row r="14">
          <cell r="A14">
            <v>13</v>
          </cell>
          <cell r="B14" t="str">
            <v>Per Diluted Share</v>
          </cell>
          <cell r="C14" t="str">
            <v>IS_STK_BASED_COMP_PER_DIL_SH</v>
          </cell>
          <cell r="D14" t="str">
            <v>EPS</v>
          </cell>
          <cell r="E14" t="str">
            <v>BOLDEPS</v>
          </cell>
          <cell r="F14" t="str">
            <v>Per Diluted Share</v>
          </cell>
          <cell r="G14" t="str">
            <v>IS_STK_BASED_COMP_PER_DIL_SH</v>
          </cell>
          <cell r="H14" t="str">
            <v>EPS</v>
          </cell>
          <cell r="I14" t="str">
            <v>BOLDEPS</v>
          </cell>
          <cell r="J14" t="str">
            <v>Per Diluted Share</v>
          </cell>
          <cell r="K14" t="str">
            <v>IS_STK_BASED_COMP_PER_DIL_SH</v>
          </cell>
          <cell r="L14" t="str">
            <v>EPS</v>
          </cell>
          <cell r="M14" t="str">
            <v>BOLDEPS</v>
          </cell>
          <cell r="N14" t="str">
            <v>Per Diluted Share</v>
          </cell>
          <cell r="O14" t="str">
            <v>IS_STK_BASED_COMP_PER_DIL_SH</v>
          </cell>
          <cell r="P14" t="str">
            <v>EPS</v>
          </cell>
          <cell r="Q14" t="str">
            <v>BOLDEPS</v>
          </cell>
          <cell r="R14" t="str">
            <v>Per Diluted Share</v>
          </cell>
          <cell r="S14" t="str">
            <v>IS_STK_BASED_COMP_PER_DIL_SH</v>
          </cell>
          <cell r="T14" t="str">
            <v>EPS</v>
          </cell>
          <cell r="U14" t="str">
            <v>BOLDEPS</v>
          </cell>
          <cell r="V14" t="str">
            <v>Per Diluted Share</v>
          </cell>
          <cell r="W14" t="str">
            <v>IS_STK_BASED_COMP_PER_DIL_SH</v>
          </cell>
          <cell r="X14" t="str">
            <v>EPS</v>
          </cell>
          <cell r="Y14" t="str">
            <v>BOLDEPS</v>
          </cell>
        </row>
        <row r="15">
          <cell r="A15">
            <v>14</v>
          </cell>
          <cell r="B15">
            <v>0</v>
          </cell>
          <cell r="C15">
            <v>0</v>
          </cell>
          <cell r="D15">
            <v>0</v>
          </cell>
          <cell r="E15" t="str">
            <v>BOLD</v>
          </cell>
          <cell r="F15">
            <v>0</v>
          </cell>
          <cell r="G15">
            <v>0</v>
          </cell>
          <cell r="H15">
            <v>0</v>
          </cell>
          <cell r="I15" t="str">
            <v>BOLD</v>
          </cell>
          <cell r="J15">
            <v>0</v>
          </cell>
          <cell r="K15">
            <v>0</v>
          </cell>
          <cell r="L15">
            <v>0</v>
          </cell>
          <cell r="M15" t="str">
            <v>BOLD</v>
          </cell>
          <cell r="N15">
            <v>0</v>
          </cell>
          <cell r="O15">
            <v>0</v>
          </cell>
          <cell r="P15">
            <v>0</v>
          </cell>
          <cell r="Q15" t="str">
            <v>BOLD</v>
          </cell>
          <cell r="R15">
            <v>0</v>
          </cell>
          <cell r="S15">
            <v>0</v>
          </cell>
          <cell r="T15">
            <v>0</v>
          </cell>
          <cell r="U15" t="str">
            <v>BOLD</v>
          </cell>
          <cell r="V15">
            <v>0</v>
          </cell>
          <cell r="W15">
            <v>0</v>
          </cell>
          <cell r="X15">
            <v>0</v>
          </cell>
          <cell r="Y15" t="str">
            <v>BOLD</v>
          </cell>
        </row>
        <row r="16">
          <cell r="A16">
            <v>15</v>
          </cell>
          <cell r="B16" t="str">
            <v>Cost of Revenue</v>
          </cell>
          <cell r="C16" t="str">
            <v>IS_SBC_ATTRIB_TO_COGS_PRETX</v>
          </cell>
          <cell r="D16">
            <v>0</v>
          </cell>
          <cell r="E16" t="str">
            <v>BOLD</v>
          </cell>
          <cell r="F16" t="str">
            <v>Cost of Revenue</v>
          </cell>
          <cell r="G16" t="str">
            <v>IS_SBC_ATTRIB_TO_COGS_PRETX</v>
          </cell>
          <cell r="H16">
            <v>0</v>
          </cell>
          <cell r="I16" t="str">
            <v>BOLD</v>
          </cell>
          <cell r="J16" t="str">
            <v>Cost of Revenue</v>
          </cell>
          <cell r="K16" t="str">
            <v>IS_SBC_ATTRIB_TO_COGS_PRETX</v>
          </cell>
          <cell r="L16">
            <v>0</v>
          </cell>
          <cell r="M16" t="str">
            <v>BOLD</v>
          </cell>
          <cell r="N16" t="str">
            <v>Cost of Revenue</v>
          </cell>
          <cell r="O16" t="str">
            <v>IS_SBC_ATTRIB_TO_COGS_PRETX</v>
          </cell>
          <cell r="P16">
            <v>0</v>
          </cell>
          <cell r="Q16" t="str">
            <v>BOLD</v>
          </cell>
          <cell r="R16" t="str">
            <v>Cost of Revenue</v>
          </cell>
          <cell r="S16" t="str">
            <v>IS_SBC_ATTRIB_TO_COGS_PRETX</v>
          </cell>
          <cell r="T16">
            <v>0</v>
          </cell>
          <cell r="U16" t="str">
            <v>BOLD</v>
          </cell>
          <cell r="V16" t="str">
            <v>Cost of Revenue</v>
          </cell>
          <cell r="W16" t="str">
            <v>IS_SBC_ATTRIB_TO_COGS_PRETX</v>
          </cell>
          <cell r="X16">
            <v>0</v>
          </cell>
          <cell r="Y16" t="str">
            <v>BOLD</v>
          </cell>
        </row>
        <row r="17">
          <cell r="A17">
            <v>16</v>
          </cell>
          <cell r="B17" t="str">
            <v>Selling, General &amp; Administrative</v>
          </cell>
          <cell r="C17" t="str">
            <v>IS_SBC_ATTRIB_TO_SG&amp;A_PRETX</v>
          </cell>
          <cell r="D17">
            <v>0</v>
          </cell>
          <cell r="E17" t="str">
            <v>BOLD</v>
          </cell>
          <cell r="F17" t="str">
            <v>Selling, General &amp; Administrative</v>
          </cell>
          <cell r="G17" t="str">
            <v>IS_SBC_ATTRIB_TO_SG&amp;A_PRETX</v>
          </cell>
          <cell r="H17">
            <v>0</v>
          </cell>
          <cell r="I17" t="str">
            <v>BOLD</v>
          </cell>
          <cell r="J17" t="str">
            <v>Selling, General &amp; Administrative</v>
          </cell>
          <cell r="K17" t="str">
            <v>IS_SBC_ATTRIB_TO_SG&amp;A_PRETX</v>
          </cell>
          <cell r="L17">
            <v>0</v>
          </cell>
          <cell r="M17" t="str">
            <v>BOLD</v>
          </cell>
          <cell r="N17" t="str">
            <v>Selling, General &amp; Administrative</v>
          </cell>
          <cell r="O17" t="str">
            <v>IS_SBC_ATTRIB_TO_SG&amp;A_PRETX</v>
          </cell>
          <cell r="P17">
            <v>0</v>
          </cell>
          <cell r="Q17" t="str">
            <v>BOLD</v>
          </cell>
          <cell r="R17" t="str">
            <v>Selling, General &amp; Administrative</v>
          </cell>
          <cell r="S17" t="str">
            <v>IS_SBC_ATTRIB_TO_SG&amp;A_PRETX</v>
          </cell>
          <cell r="T17">
            <v>0</v>
          </cell>
          <cell r="U17" t="str">
            <v>BOLD</v>
          </cell>
          <cell r="V17" t="str">
            <v>Selling, General &amp; Administrative</v>
          </cell>
          <cell r="W17" t="str">
            <v>IS_SBC_ATTRIB_TO_SG&amp;A_PRETX</v>
          </cell>
          <cell r="X17">
            <v>0</v>
          </cell>
          <cell r="Y17" t="str">
            <v>BOLD</v>
          </cell>
        </row>
        <row r="18">
          <cell r="A18">
            <v>17</v>
          </cell>
          <cell r="B18" t="str">
            <v>Selling &amp; Marketing</v>
          </cell>
          <cell r="C18" t="str">
            <v>IS_SBC_ATT_TO_S&amp;M_PRETX</v>
          </cell>
          <cell r="D18">
            <v>0</v>
          </cell>
          <cell r="E18" t="str">
            <v>BOLD</v>
          </cell>
          <cell r="F18" t="str">
            <v>Selling &amp; Marketing</v>
          </cell>
          <cell r="G18" t="str">
            <v>IS_SBC_ATT_TO_S&amp;M_PRETX</v>
          </cell>
          <cell r="H18">
            <v>0</v>
          </cell>
          <cell r="I18" t="str">
            <v>BOLD</v>
          </cell>
          <cell r="J18" t="str">
            <v>Selling &amp; Marketing</v>
          </cell>
          <cell r="K18" t="str">
            <v>IS_SBC_ATT_TO_S&amp;M_PRETX</v>
          </cell>
          <cell r="L18">
            <v>0</v>
          </cell>
          <cell r="M18" t="str">
            <v>BOLD</v>
          </cell>
          <cell r="N18" t="str">
            <v>Selling &amp; Marketing</v>
          </cell>
          <cell r="O18" t="str">
            <v>IS_SBC_ATT_TO_S&amp;M_PRETX</v>
          </cell>
          <cell r="P18">
            <v>0</v>
          </cell>
          <cell r="Q18" t="str">
            <v>BOLD</v>
          </cell>
          <cell r="R18" t="str">
            <v>Selling &amp; Marketing</v>
          </cell>
          <cell r="S18" t="str">
            <v>IS_SBC_ATT_TO_S&amp;M_PRETX</v>
          </cell>
          <cell r="T18">
            <v>0</v>
          </cell>
          <cell r="U18" t="str">
            <v>BOLD</v>
          </cell>
          <cell r="V18" t="str">
            <v>Selling &amp; Marketing</v>
          </cell>
          <cell r="W18" t="str">
            <v>IS_SBC_ATT_TO_S&amp;M_PRETX</v>
          </cell>
          <cell r="X18">
            <v>0</v>
          </cell>
          <cell r="Y18" t="str">
            <v>BOLD</v>
          </cell>
        </row>
        <row r="19">
          <cell r="A19">
            <v>18</v>
          </cell>
          <cell r="B19" t="str">
            <v>General &amp; Administrative</v>
          </cell>
          <cell r="C19" t="str">
            <v>IS_SBC_ATT_TO_GENL_&amp;_ADMIN_PRETX</v>
          </cell>
          <cell r="D19">
            <v>0</v>
          </cell>
          <cell r="E19" t="str">
            <v>BOLD</v>
          </cell>
          <cell r="F19" t="str">
            <v>General &amp; Administrative</v>
          </cell>
          <cell r="G19" t="str">
            <v>IS_SBC_ATT_TO_GENL_&amp;_ADMIN_PRETX</v>
          </cell>
          <cell r="H19">
            <v>0</v>
          </cell>
          <cell r="I19" t="str">
            <v>BOLD</v>
          </cell>
          <cell r="J19" t="str">
            <v>General &amp; Administrative</v>
          </cell>
          <cell r="K19" t="str">
            <v>IS_SBC_ATT_TO_GENL_&amp;_ADMIN_PRETX</v>
          </cell>
          <cell r="L19">
            <v>0</v>
          </cell>
          <cell r="M19" t="str">
            <v>BOLD</v>
          </cell>
          <cell r="N19" t="str">
            <v>General &amp; Administrative</v>
          </cell>
          <cell r="O19" t="str">
            <v>IS_SBC_ATT_TO_GENL_&amp;_ADMIN_PRETX</v>
          </cell>
          <cell r="P19">
            <v>0</v>
          </cell>
          <cell r="Q19" t="str">
            <v>BOLD</v>
          </cell>
          <cell r="R19" t="str">
            <v>General &amp; Administrative</v>
          </cell>
          <cell r="S19" t="str">
            <v>IS_SBC_ATT_TO_GENL_&amp;_ADMIN_PRETX</v>
          </cell>
          <cell r="T19">
            <v>0</v>
          </cell>
          <cell r="U19" t="str">
            <v>BOLD</v>
          </cell>
          <cell r="V19" t="str">
            <v>General &amp; Administrative</v>
          </cell>
          <cell r="W19" t="str">
            <v>IS_SBC_ATT_TO_GENL_&amp;_ADMIN_PRETX</v>
          </cell>
          <cell r="X19">
            <v>0</v>
          </cell>
          <cell r="Y19" t="str">
            <v>BOLD</v>
          </cell>
        </row>
        <row r="20">
          <cell r="A20">
            <v>19</v>
          </cell>
          <cell r="B20" t="str">
            <v>Research &amp; Development</v>
          </cell>
          <cell r="C20" t="str">
            <v>IS_SBC_ATTRIBUTABLE_TO_R&amp;D_PRETX</v>
          </cell>
          <cell r="D20">
            <v>0</v>
          </cell>
          <cell r="E20" t="str">
            <v>BOLD</v>
          </cell>
          <cell r="F20" t="str">
            <v>Research &amp; Development</v>
          </cell>
          <cell r="G20" t="str">
            <v>IS_SBC_ATTRIBUTABLE_TO_R&amp;D_PRETX</v>
          </cell>
          <cell r="H20">
            <v>0</v>
          </cell>
          <cell r="I20" t="str">
            <v>BOLD</v>
          </cell>
          <cell r="J20" t="str">
            <v>Research &amp; Development</v>
          </cell>
          <cell r="K20" t="str">
            <v>IS_SBC_ATTRIBUTABLE_TO_R&amp;D_PRETX</v>
          </cell>
          <cell r="L20">
            <v>0</v>
          </cell>
          <cell r="M20" t="str">
            <v>BOLD</v>
          </cell>
          <cell r="N20" t="str">
            <v>Research &amp; Development</v>
          </cell>
          <cell r="O20" t="str">
            <v>IS_SBC_ATTRIBUTABLE_TO_R&amp;D_PRETX</v>
          </cell>
          <cell r="P20">
            <v>0</v>
          </cell>
          <cell r="Q20" t="str">
            <v>BOLD</v>
          </cell>
          <cell r="R20" t="str">
            <v>Research &amp; Development</v>
          </cell>
          <cell r="S20" t="str">
            <v>IS_SBC_ATTRIBUTABLE_TO_R&amp;D_PRETX</v>
          </cell>
          <cell r="T20">
            <v>0</v>
          </cell>
          <cell r="U20" t="str">
            <v>BOLD</v>
          </cell>
          <cell r="V20" t="str">
            <v>Research &amp; Development</v>
          </cell>
          <cell r="W20" t="str">
            <v>IS_SBC_ATTRIBUTABLE_TO_R&amp;D_PRETX</v>
          </cell>
          <cell r="X20">
            <v>0</v>
          </cell>
          <cell r="Y20" t="str">
            <v>BOLD</v>
          </cell>
        </row>
        <row r="21">
          <cell r="A21">
            <v>20</v>
          </cell>
          <cell r="B21" t="str">
            <v>Other Operating Expense</v>
          </cell>
          <cell r="C21" t="str">
            <v>IS_SBC_ATTRIBUTABLE_TO_OTH_PRETX</v>
          </cell>
          <cell r="D21">
            <v>0</v>
          </cell>
          <cell r="E21" t="str">
            <v>BOLD</v>
          </cell>
          <cell r="F21" t="str">
            <v>Other Operating Expense</v>
          </cell>
          <cell r="G21" t="str">
            <v>IS_SBC_ATTRIBUTABLE_TO_OTH_PRETX</v>
          </cell>
          <cell r="H21">
            <v>0</v>
          </cell>
          <cell r="I21" t="str">
            <v>BOLD</v>
          </cell>
          <cell r="J21" t="str">
            <v>Other Operating Expense</v>
          </cell>
          <cell r="K21" t="str">
            <v>IS_SBC_ATTRIBUTABLE_TO_OTH_PRETX</v>
          </cell>
          <cell r="L21">
            <v>0</v>
          </cell>
          <cell r="M21" t="str">
            <v>BOLD</v>
          </cell>
          <cell r="N21" t="str">
            <v>Other Operating Expense</v>
          </cell>
          <cell r="O21" t="str">
            <v>IS_SBC_ATTRIBUTABLE_TO_OTH_PRETX</v>
          </cell>
          <cell r="P21">
            <v>0</v>
          </cell>
          <cell r="Q21" t="str">
            <v>BOLD</v>
          </cell>
          <cell r="R21" t="str">
            <v>Other Operating Expense</v>
          </cell>
          <cell r="S21" t="str">
            <v>IS_SBC_ATTRIBUTABLE_TO_OTH_PRETX</v>
          </cell>
          <cell r="T21">
            <v>0</v>
          </cell>
          <cell r="U21" t="str">
            <v>BOLD</v>
          </cell>
          <cell r="V21" t="str">
            <v>Other Operating Expense</v>
          </cell>
          <cell r="W21" t="str">
            <v>IS_SBC_ATTRIBUTABLE_TO_OTH_PRETX</v>
          </cell>
          <cell r="X21">
            <v>0</v>
          </cell>
          <cell r="Y21" t="str">
            <v>BOLD</v>
          </cell>
        </row>
        <row r="22">
          <cell r="A22">
            <v>21</v>
          </cell>
          <cell r="B22">
            <v>0</v>
          </cell>
          <cell r="C22">
            <v>0</v>
          </cell>
          <cell r="D22">
            <v>0</v>
          </cell>
          <cell r="E22" t="str">
            <v>BOLD</v>
          </cell>
          <cell r="F22">
            <v>0</v>
          </cell>
          <cell r="G22">
            <v>0</v>
          </cell>
          <cell r="H22">
            <v>0</v>
          </cell>
          <cell r="I22" t="str">
            <v>BOLD</v>
          </cell>
          <cell r="J22">
            <v>0</v>
          </cell>
          <cell r="K22">
            <v>0</v>
          </cell>
          <cell r="L22">
            <v>0</v>
          </cell>
          <cell r="M22" t="str">
            <v>BOLD</v>
          </cell>
          <cell r="N22">
            <v>0</v>
          </cell>
          <cell r="O22">
            <v>0</v>
          </cell>
          <cell r="P22">
            <v>0</v>
          </cell>
          <cell r="Q22" t="str">
            <v>BOLD</v>
          </cell>
          <cell r="R22">
            <v>0</v>
          </cell>
          <cell r="S22">
            <v>0</v>
          </cell>
          <cell r="T22">
            <v>0</v>
          </cell>
          <cell r="U22" t="str">
            <v>BOLD</v>
          </cell>
          <cell r="V22">
            <v>0</v>
          </cell>
          <cell r="W22">
            <v>0</v>
          </cell>
          <cell r="X22">
            <v>0</v>
          </cell>
          <cell r="Y22" t="str">
            <v>BOLD</v>
          </cell>
        </row>
        <row r="23">
          <cell r="A23">
            <v>22</v>
          </cell>
          <cell r="B23" t="str">
            <v>Amortization of Acquisition Related Intangibles</v>
          </cell>
          <cell r="C23">
            <v>0</v>
          </cell>
          <cell r="D23">
            <v>0</v>
          </cell>
          <cell r="E23" t="str">
            <v>BOLD</v>
          </cell>
          <cell r="F23" t="str">
            <v>Amortization of Acquisition Related Intangibles</v>
          </cell>
          <cell r="G23">
            <v>0</v>
          </cell>
          <cell r="H23">
            <v>0</v>
          </cell>
          <cell r="I23" t="str">
            <v>BOLD</v>
          </cell>
          <cell r="J23" t="str">
            <v>Amortization of Acquisition Related Intangibles</v>
          </cell>
          <cell r="K23">
            <v>0</v>
          </cell>
          <cell r="L23">
            <v>0</v>
          </cell>
          <cell r="M23" t="str">
            <v>BOLD</v>
          </cell>
          <cell r="N23" t="str">
            <v>Amortization of Acquisition Related Intangibles</v>
          </cell>
          <cell r="O23">
            <v>0</v>
          </cell>
          <cell r="P23">
            <v>0</v>
          </cell>
          <cell r="Q23" t="str">
            <v>BOLD</v>
          </cell>
          <cell r="R23" t="str">
            <v>Amortization of Acquisition Related Intangibles</v>
          </cell>
          <cell r="S23">
            <v>0</v>
          </cell>
          <cell r="T23">
            <v>0</v>
          </cell>
          <cell r="U23" t="str">
            <v>BOLD</v>
          </cell>
          <cell r="V23" t="str">
            <v>Amortization of Acquisition Related Intangibles</v>
          </cell>
          <cell r="W23">
            <v>0</v>
          </cell>
          <cell r="X23">
            <v>0</v>
          </cell>
          <cell r="Y23" t="str">
            <v>BOLD</v>
          </cell>
        </row>
        <row r="24">
          <cell r="A24">
            <v>23</v>
          </cell>
          <cell r="B24" t="str">
            <v>Pre-Tax</v>
          </cell>
          <cell r="C24" t="str">
            <v>IS_AMORT_OF_INTANG_ACQUIS_REL</v>
          </cell>
          <cell r="D24">
            <v>0</v>
          </cell>
          <cell r="E24" t="str">
            <v>BOLD</v>
          </cell>
          <cell r="F24" t="str">
            <v>Pre-Tax</v>
          </cell>
          <cell r="G24" t="str">
            <v>IS_AMORT_OF_INTANG_ACQUIS_REL</v>
          </cell>
          <cell r="H24">
            <v>0</v>
          </cell>
          <cell r="I24" t="str">
            <v>BOLD</v>
          </cell>
          <cell r="J24" t="str">
            <v>Pre-Tax</v>
          </cell>
          <cell r="K24" t="str">
            <v>IS_AMORT_OF_INTANG_ACQUIS_REL</v>
          </cell>
          <cell r="L24">
            <v>0</v>
          </cell>
          <cell r="M24" t="str">
            <v>BOLD</v>
          </cell>
          <cell r="N24" t="str">
            <v>Pre-Tax</v>
          </cell>
          <cell r="O24" t="str">
            <v>IS_AMORT_OF_INTANG_ACQUIS_REL</v>
          </cell>
          <cell r="P24">
            <v>0</v>
          </cell>
          <cell r="Q24" t="str">
            <v>BOLD</v>
          </cell>
          <cell r="R24" t="str">
            <v>Pre-Tax</v>
          </cell>
          <cell r="S24" t="str">
            <v>IS_AMORT_OF_INTANG_ACQUIS_REL</v>
          </cell>
          <cell r="T24">
            <v>0</v>
          </cell>
          <cell r="U24" t="str">
            <v>BOLD</v>
          </cell>
          <cell r="V24" t="str">
            <v>Pre-Tax</v>
          </cell>
          <cell r="W24" t="str">
            <v>IS_AMORT_OF_INTANG_ACQUIS_REL</v>
          </cell>
          <cell r="X24">
            <v>0</v>
          </cell>
          <cell r="Y24" t="str">
            <v>BOLD</v>
          </cell>
        </row>
        <row r="25">
          <cell r="A25">
            <v>24</v>
          </cell>
          <cell r="B25" t="str">
            <v>After-Tax</v>
          </cell>
          <cell r="C25" t="str">
            <v>IS_AMORT_INTANG_ACQ_REL_AT</v>
          </cell>
          <cell r="D25">
            <v>0</v>
          </cell>
          <cell r="E25" t="str">
            <v>BOLD</v>
          </cell>
          <cell r="F25" t="str">
            <v>After-Tax</v>
          </cell>
          <cell r="G25" t="str">
            <v>IS_AMORT_INTANG_ACQ_REL_AT</v>
          </cell>
          <cell r="H25">
            <v>0</v>
          </cell>
          <cell r="I25" t="str">
            <v>BOLD</v>
          </cell>
          <cell r="J25" t="str">
            <v>After-Tax</v>
          </cell>
          <cell r="K25" t="str">
            <v>IS_AMORT_INTANG_ACQ_REL_AT</v>
          </cell>
          <cell r="L25">
            <v>0</v>
          </cell>
          <cell r="M25" t="str">
            <v>BOLD</v>
          </cell>
          <cell r="N25" t="str">
            <v>After-Tax</v>
          </cell>
          <cell r="O25" t="str">
            <v>IS_AMORT_INTANG_ACQ_REL_AT</v>
          </cell>
          <cell r="P25">
            <v>0</v>
          </cell>
          <cell r="Q25" t="str">
            <v>BOLD</v>
          </cell>
          <cell r="R25" t="str">
            <v>After-Tax</v>
          </cell>
          <cell r="S25" t="str">
            <v>IS_AMORT_INTANG_ACQ_REL_AT</v>
          </cell>
          <cell r="T25">
            <v>0</v>
          </cell>
          <cell r="U25" t="str">
            <v>BOLD</v>
          </cell>
          <cell r="V25" t="str">
            <v>After-Tax</v>
          </cell>
          <cell r="W25" t="str">
            <v>IS_AMORT_INTANG_ACQ_REL_AT</v>
          </cell>
          <cell r="X25">
            <v>0</v>
          </cell>
          <cell r="Y25" t="str">
            <v>BOLD</v>
          </cell>
        </row>
        <row r="26">
          <cell r="A26">
            <v>25</v>
          </cell>
          <cell r="B26" t="str">
            <v>Per Basic Share</v>
          </cell>
          <cell r="C26" t="str">
            <v>IS_AMORT_INTANG_ACQ_REL_BASIC_PS</v>
          </cell>
          <cell r="D26" t="str">
            <v>EPS</v>
          </cell>
          <cell r="E26" t="str">
            <v>BOLDEPS</v>
          </cell>
          <cell r="F26" t="str">
            <v>Per Basic Share</v>
          </cell>
          <cell r="G26" t="str">
            <v>IS_AMORT_INTANG_ACQ_REL_BASIC_PS</v>
          </cell>
          <cell r="H26" t="str">
            <v>EPS</v>
          </cell>
          <cell r="I26" t="str">
            <v>BOLDEPS</v>
          </cell>
          <cell r="J26" t="str">
            <v>Per Basic Share</v>
          </cell>
          <cell r="K26" t="str">
            <v>IS_AMORT_INTANG_ACQ_REL_BASIC_PS</v>
          </cell>
          <cell r="L26" t="str">
            <v>EPS</v>
          </cell>
          <cell r="M26" t="str">
            <v>BOLDEPS</v>
          </cell>
          <cell r="N26" t="str">
            <v>Per Basic Share</v>
          </cell>
          <cell r="O26" t="str">
            <v>IS_AMORT_INTANG_ACQ_REL_BASIC_PS</v>
          </cell>
          <cell r="P26" t="str">
            <v>EPS</v>
          </cell>
          <cell r="Q26" t="str">
            <v>BOLDEPS</v>
          </cell>
          <cell r="R26" t="str">
            <v>Per Basic Share</v>
          </cell>
          <cell r="S26" t="str">
            <v>IS_AMORT_INTANG_ACQ_REL_BASIC_PS</v>
          </cell>
          <cell r="T26" t="str">
            <v>EPS</v>
          </cell>
          <cell r="U26" t="str">
            <v>BOLDEPS</v>
          </cell>
          <cell r="V26" t="str">
            <v>Per Basic Share</v>
          </cell>
          <cell r="W26" t="str">
            <v>IS_AMORT_INTANG_ACQ_REL_BASIC_PS</v>
          </cell>
          <cell r="X26" t="str">
            <v>EPS</v>
          </cell>
          <cell r="Y26" t="str">
            <v>BOLDEPS</v>
          </cell>
        </row>
        <row r="27">
          <cell r="A27">
            <v>26</v>
          </cell>
          <cell r="B27" t="str">
            <v>Per Diluted Share</v>
          </cell>
          <cell r="C27" t="str">
            <v>IS_AMORT_INTANG_ACQ_REL_DIL_PS</v>
          </cell>
          <cell r="D27" t="str">
            <v>EPS</v>
          </cell>
          <cell r="E27" t="str">
            <v>BOLDEPS</v>
          </cell>
          <cell r="F27" t="str">
            <v>Per Diluted Share</v>
          </cell>
          <cell r="G27" t="str">
            <v>IS_AMORT_INTANG_ACQ_REL_DIL_PS</v>
          </cell>
          <cell r="H27" t="str">
            <v>EPS</v>
          </cell>
          <cell r="I27" t="str">
            <v>BOLDEPS</v>
          </cell>
          <cell r="J27" t="str">
            <v>Per Diluted Share</v>
          </cell>
          <cell r="K27" t="str">
            <v>IS_AMORT_INTANG_ACQ_REL_DIL_PS</v>
          </cell>
          <cell r="L27" t="str">
            <v>EPS</v>
          </cell>
          <cell r="M27" t="str">
            <v>BOLDEPS</v>
          </cell>
          <cell r="N27" t="str">
            <v>Per Diluted Share</v>
          </cell>
          <cell r="O27" t="str">
            <v>IS_AMORT_INTANG_ACQ_REL_DIL_PS</v>
          </cell>
          <cell r="P27" t="str">
            <v>EPS</v>
          </cell>
          <cell r="Q27" t="str">
            <v>BOLDEPS</v>
          </cell>
          <cell r="R27" t="str">
            <v>Per Diluted Share</v>
          </cell>
          <cell r="S27" t="str">
            <v>IS_AMORT_INTANG_ACQ_REL_DIL_PS</v>
          </cell>
          <cell r="T27" t="str">
            <v>EPS</v>
          </cell>
          <cell r="U27" t="str">
            <v>BOLDEPS</v>
          </cell>
          <cell r="V27" t="str">
            <v>Per Diluted Share</v>
          </cell>
          <cell r="W27" t="str">
            <v>IS_AMORT_INTANG_ACQ_REL_DIL_PS</v>
          </cell>
          <cell r="X27" t="str">
            <v>EPS</v>
          </cell>
          <cell r="Y27" t="str">
            <v>BOLDEPS</v>
          </cell>
        </row>
        <row r="28">
          <cell r="A28">
            <v>27</v>
          </cell>
          <cell r="B28">
            <v>0</v>
          </cell>
          <cell r="C28">
            <v>0</v>
          </cell>
          <cell r="D28">
            <v>0</v>
          </cell>
          <cell r="E28" t="str">
            <v>BOLD</v>
          </cell>
          <cell r="F28">
            <v>0</v>
          </cell>
          <cell r="G28">
            <v>0</v>
          </cell>
          <cell r="H28">
            <v>0</v>
          </cell>
          <cell r="I28" t="str">
            <v>BOLD</v>
          </cell>
          <cell r="J28">
            <v>0</v>
          </cell>
          <cell r="K28">
            <v>0</v>
          </cell>
          <cell r="L28">
            <v>0</v>
          </cell>
          <cell r="M28" t="str">
            <v>BOLD</v>
          </cell>
          <cell r="N28">
            <v>0</v>
          </cell>
          <cell r="O28">
            <v>0</v>
          </cell>
          <cell r="P28">
            <v>0</v>
          </cell>
          <cell r="Q28" t="str">
            <v>BOLD</v>
          </cell>
          <cell r="R28">
            <v>0</v>
          </cell>
          <cell r="S28">
            <v>0</v>
          </cell>
          <cell r="T28">
            <v>0</v>
          </cell>
          <cell r="U28" t="str">
            <v>BOLD</v>
          </cell>
          <cell r="V28">
            <v>0</v>
          </cell>
          <cell r="W28">
            <v>0</v>
          </cell>
          <cell r="X28">
            <v>0</v>
          </cell>
          <cell r="Y28" t="str">
            <v>BOLD</v>
          </cell>
        </row>
        <row r="29">
          <cell r="A29">
            <v>28</v>
          </cell>
          <cell r="B29" t="str">
            <v>Cost of Revenue</v>
          </cell>
          <cell r="C29" t="str">
            <v>IS_AMORT_ACQD_INTANGIBLES_COGS</v>
          </cell>
          <cell r="D29">
            <v>0</v>
          </cell>
          <cell r="E29" t="str">
            <v>BOLD</v>
          </cell>
          <cell r="F29" t="str">
            <v>Cost of Revenue</v>
          </cell>
          <cell r="G29" t="str">
            <v>IS_AMORT_ACQD_INTANGIBLES_COGS</v>
          </cell>
          <cell r="H29">
            <v>0</v>
          </cell>
          <cell r="I29" t="str">
            <v>BOLD</v>
          </cell>
          <cell r="J29" t="str">
            <v>Cost of Revenue</v>
          </cell>
          <cell r="K29" t="str">
            <v>IS_AMORT_ACQD_INTANGIBLES_COGS</v>
          </cell>
          <cell r="L29">
            <v>0</v>
          </cell>
          <cell r="M29" t="str">
            <v>BOLD</v>
          </cell>
          <cell r="N29" t="str">
            <v>Cost of Revenue</v>
          </cell>
          <cell r="O29" t="str">
            <v>IS_AMORT_ACQD_INTANGIBLES_COGS</v>
          </cell>
          <cell r="P29">
            <v>0</v>
          </cell>
          <cell r="Q29" t="str">
            <v>BOLD</v>
          </cell>
          <cell r="R29" t="str">
            <v>Cost of Revenue</v>
          </cell>
          <cell r="S29" t="str">
            <v>IS_AMORT_ACQD_INTANGIBLES_COGS</v>
          </cell>
          <cell r="T29">
            <v>0</v>
          </cell>
          <cell r="U29" t="str">
            <v>BOLD</v>
          </cell>
          <cell r="V29" t="str">
            <v>Cost of Revenue</v>
          </cell>
          <cell r="W29" t="str">
            <v>IS_AMORT_ACQD_INTANGIBLES_COGS</v>
          </cell>
          <cell r="X29">
            <v>0</v>
          </cell>
          <cell r="Y29" t="str">
            <v>BOLD</v>
          </cell>
        </row>
        <row r="30">
          <cell r="A30">
            <v>29</v>
          </cell>
          <cell r="B30" t="str">
            <v>Selling, General &amp; Administrative</v>
          </cell>
          <cell r="C30" t="str">
            <v>IS_AMORT_ACQD_INTANGIBLES_SG&amp;A</v>
          </cell>
          <cell r="D30">
            <v>0</v>
          </cell>
          <cell r="E30" t="str">
            <v>BOLD</v>
          </cell>
          <cell r="F30" t="str">
            <v>Selling, General &amp; Administrative</v>
          </cell>
          <cell r="G30" t="str">
            <v>IS_AMORT_ACQD_INTANGIBLES_SG&amp;A</v>
          </cell>
          <cell r="H30">
            <v>0</v>
          </cell>
          <cell r="I30" t="str">
            <v>BOLD</v>
          </cell>
          <cell r="J30" t="str">
            <v>Selling, General &amp; Administrative</v>
          </cell>
          <cell r="K30" t="str">
            <v>IS_AMORT_ACQD_INTANGIBLES_SG&amp;A</v>
          </cell>
          <cell r="L30">
            <v>0</v>
          </cell>
          <cell r="M30" t="str">
            <v>BOLD</v>
          </cell>
          <cell r="N30" t="str">
            <v>Selling, General &amp; Administrative</v>
          </cell>
          <cell r="O30" t="str">
            <v>IS_AMORT_ACQD_INTANGIBLES_SG&amp;A</v>
          </cell>
          <cell r="P30">
            <v>0</v>
          </cell>
          <cell r="Q30" t="str">
            <v>BOLD</v>
          </cell>
          <cell r="R30" t="str">
            <v>Selling, General &amp; Administrative</v>
          </cell>
          <cell r="S30" t="str">
            <v>IS_AMORT_ACQD_INTANGIBLES_SG&amp;A</v>
          </cell>
          <cell r="T30">
            <v>0</v>
          </cell>
          <cell r="U30" t="str">
            <v>BOLD</v>
          </cell>
          <cell r="V30" t="str">
            <v>Selling, General &amp; Administrative</v>
          </cell>
          <cell r="W30" t="str">
            <v>IS_AMORT_ACQD_INTANGIBLES_SG&amp;A</v>
          </cell>
          <cell r="X30">
            <v>0</v>
          </cell>
          <cell r="Y30" t="str">
            <v>BOLD</v>
          </cell>
        </row>
        <row r="31">
          <cell r="A31">
            <v>30</v>
          </cell>
          <cell r="B31" t="str">
            <v>Selling &amp; Marketing</v>
          </cell>
          <cell r="C31" t="str">
            <v>IS_AMORT_ACQD_INTANG_S&amp;M</v>
          </cell>
          <cell r="D31">
            <v>0</v>
          </cell>
          <cell r="E31" t="str">
            <v>BOLD</v>
          </cell>
          <cell r="F31" t="str">
            <v>Selling &amp; Marketing</v>
          </cell>
          <cell r="G31" t="str">
            <v>IS_AMORT_ACQD_INTANG_S&amp;M</v>
          </cell>
          <cell r="H31">
            <v>0</v>
          </cell>
          <cell r="I31" t="str">
            <v>BOLD</v>
          </cell>
          <cell r="J31" t="str">
            <v>Selling &amp; Marketing</v>
          </cell>
          <cell r="K31" t="str">
            <v>IS_AMORT_ACQD_INTANG_S&amp;M</v>
          </cell>
          <cell r="L31">
            <v>0</v>
          </cell>
          <cell r="M31" t="str">
            <v>BOLD</v>
          </cell>
          <cell r="N31" t="str">
            <v>Selling &amp; Marketing</v>
          </cell>
          <cell r="O31" t="str">
            <v>IS_AMORT_ACQD_INTANG_S&amp;M</v>
          </cell>
          <cell r="P31">
            <v>0</v>
          </cell>
          <cell r="Q31" t="str">
            <v>BOLD</v>
          </cell>
          <cell r="R31" t="str">
            <v>Selling &amp; Marketing</v>
          </cell>
          <cell r="S31" t="str">
            <v>IS_AMORT_ACQD_INTANG_S&amp;M</v>
          </cell>
          <cell r="T31">
            <v>0</v>
          </cell>
          <cell r="U31" t="str">
            <v>BOLD</v>
          </cell>
          <cell r="V31" t="str">
            <v>Selling &amp; Marketing</v>
          </cell>
          <cell r="W31" t="str">
            <v>IS_AMORT_ACQD_INTANG_S&amp;M</v>
          </cell>
          <cell r="X31">
            <v>0</v>
          </cell>
          <cell r="Y31" t="str">
            <v>BOLD</v>
          </cell>
        </row>
        <row r="32">
          <cell r="A32">
            <v>31</v>
          </cell>
          <cell r="B32" t="str">
            <v>General &amp; Administrative</v>
          </cell>
          <cell r="C32" t="str">
            <v>IS_AMORT_ACQD_INTANG_GEN_&amp;_ADMIN</v>
          </cell>
          <cell r="D32">
            <v>0</v>
          </cell>
          <cell r="E32" t="str">
            <v>BOLD</v>
          </cell>
          <cell r="F32" t="str">
            <v>General &amp; Administrative</v>
          </cell>
          <cell r="G32" t="str">
            <v>IS_AMORT_ACQD_INTANG_GEN_&amp;_ADMIN</v>
          </cell>
          <cell r="H32">
            <v>0</v>
          </cell>
          <cell r="I32" t="str">
            <v>BOLD</v>
          </cell>
          <cell r="J32" t="str">
            <v>General &amp; Administrative</v>
          </cell>
          <cell r="K32" t="str">
            <v>IS_AMORT_ACQD_INTANG_GEN_&amp;_ADMIN</v>
          </cell>
          <cell r="L32">
            <v>0</v>
          </cell>
          <cell r="M32" t="str">
            <v>BOLD</v>
          </cell>
          <cell r="N32" t="str">
            <v>General &amp; Administrative</v>
          </cell>
          <cell r="O32" t="str">
            <v>IS_AMORT_ACQD_INTANG_GEN_&amp;_ADMIN</v>
          </cell>
          <cell r="P32">
            <v>0</v>
          </cell>
          <cell r="Q32" t="str">
            <v>BOLD</v>
          </cell>
          <cell r="R32" t="str">
            <v>General &amp; Administrative</v>
          </cell>
          <cell r="S32" t="str">
            <v>IS_AMORT_ACQD_INTANG_GEN_&amp;_ADMIN</v>
          </cell>
          <cell r="T32">
            <v>0</v>
          </cell>
          <cell r="U32" t="str">
            <v>BOLD</v>
          </cell>
          <cell r="V32" t="str">
            <v>General &amp; Administrative</v>
          </cell>
          <cell r="W32" t="str">
            <v>IS_AMORT_ACQD_INTANG_GEN_&amp;_ADMIN</v>
          </cell>
          <cell r="X32">
            <v>0</v>
          </cell>
          <cell r="Y32" t="str">
            <v>BOLD</v>
          </cell>
        </row>
        <row r="33">
          <cell r="A33">
            <v>32</v>
          </cell>
          <cell r="B33" t="str">
            <v>Research &amp; Development</v>
          </cell>
          <cell r="C33" t="str">
            <v>IS_AMORT_ACQD_INTANGIBLES_R&amp;D</v>
          </cell>
          <cell r="D33">
            <v>0</v>
          </cell>
          <cell r="E33" t="str">
            <v>BOLD</v>
          </cell>
          <cell r="F33" t="str">
            <v>Research &amp; Development</v>
          </cell>
          <cell r="G33" t="str">
            <v>IS_AMORT_ACQD_INTANGIBLES_R&amp;D</v>
          </cell>
          <cell r="H33">
            <v>0</v>
          </cell>
          <cell r="I33" t="str">
            <v>BOLD</v>
          </cell>
          <cell r="J33" t="str">
            <v>Research &amp; Development</v>
          </cell>
          <cell r="K33" t="str">
            <v>IS_AMORT_ACQD_INTANGIBLES_R&amp;D</v>
          </cell>
          <cell r="L33">
            <v>0</v>
          </cell>
          <cell r="M33" t="str">
            <v>BOLD</v>
          </cell>
          <cell r="N33" t="str">
            <v>Research &amp; Development</v>
          </cell>
          <cell r="O33" t="str">
            <v>IS_AMORT_ACQD_INTANGIBLES_R&amp;D</v>
          </cell>
          <cell r="P33">
            <v>0</v>
          </cell>
          <cell r="Q33" t="str">
            <v>BOLD</v>
          </cell>
          <cell r="R33" t="str">
            <v>Research &amp; Development</v>
          </cell>
          <cell r="S33" t="str">
            <v>IS_AMORT_ACQD_INTANGIBLES_R&amp;D</v>
          </cell>
          <cell r="T33">
            <v>0</v>
          </cell>
          <cell r="U33" t="str">
            <v>BOLD</v>
          </cell>
          <cell r="V33" t="str">
            <v>Research &amp; Development</v>
          </cell>
          <cell r="W33" t="str">
            <v>IS_AMORT_ACQD_INTANGIBLES_R&amp;D</v>
          </cell>
          <cell r="X33">
            <v>0</v>
          </cell>
          <cell r="Y33" t="str">
            <v>BOLD</v>
          </cell>
        </row>
        <row r="34">
          <cell r="A34">
            <v>33</v>
          </cell>
          <cell r="B34" t="str">
            <v>Other Operating Expense</v>
          </cell>
          <cell r="C34" t="str">
            <v>IS_AMORT_ACQD_INTANG_OTH_OPEX</v>
          </cell>
          <cell r="D34">
            <v>0</v>
          </cell>
          <cell r="E34" t="str">
            <v>BOLD</v>
          </cell>
          <cell r="F34" t="str">
            <v>Other Operating Expense</v>
          </cell>
          <cell r="G34" t="str">
            <v>IS_AMORT_ACQD_INTANG_OTH_OPEX</v>
          </cell>
          <cell r="H34">
            <v>0</v>
          </cell>
          <cell r="I34" t="str">
            <v>BOLD</v>
          </cell>
          <cell r="J34" t="str">
            <v>Other Operating Expense</v>
          </cell>
          <cell r="K34" t="str">
            <v>IS_AMORT_ACQD_INTANG_OTH_OPEX</v>
          </cell>
          <cell r="L34">
            <v>0</v>
          </cell>
          <cell r="M34" t="str">
            <v>BOLD</v>
          </cell>
          <cell r="N34" t="str">
            <v>Other Operating Expense</v>
          </cell>
          <cell r="O34" t="str">
            <v>IS_AMORT_ACQD_INTANG_OTH_OPEX</v>
          </cell>
          <cell r="P34">
            <v>0</v>
          </cell>
          <cell r="Q34" t="str">
            <v>BOLD</v>
          </cell>
          <cell r="R34" t="str">
            <v>Other Operating Expense</v>
          </cell>
          <cell r="S34" t="str">
            <v>IS_AMORT_ACQD_INTANG_OTH_OPEX</v>
          </cell>
          <cell r="T34">
            <v>0</v>
          </cell>
          <cell r="U34" t="str">
            <v>BOLD</v>
          </cell>
          <cell r="V34" t="str">
            <v>Other Operating Expense</v>
          </cell>
          <cell r="W34" t="str">
            <v>IS_AMORT_ACQD_INTANG_OTH_OPEX</v>
          </cell>
          <cell r="X34">
            <v>0</v>
          </cell>
          <cell r="Y34" t="str">
            <v>BOLD</v>
          </cell>
        </row>
        <row r="35">
          <cell r="A35">
            <v>34</v>
          </cell>
          <cell r="B35" t="str">
            <v>Other Non-Operating (Income) Loss</v>
          </cell>
          <cell r="C35" t="str">
            <v>IS_AMORT_ACQD_INT_OT_NONOP_EXPN</v>
          </cell>
          <cell r="D35">
            <v>0</v>
          </cell>
          <cell r="E35" t="str">
            <v>BOLD</v>
          </cell>
          <cell r="F35" t="str">
            <v>Other Non-Operating (Income) Loss</v>
          </cell>
          <cell r="G35" t="str">
            <v>IS_AMORT_ACQD_INT_OT_NONOP_EXPN</v>
          </cell>
          <cell r="H35">
            <v>0</v>
          </cell>
          <cell r="I35" t="str">
            <v>BOLD</v>
          </cell>
          <cell r="J35" t="str">
            <v>Other Non-Operating (Income) Loss</v>
          </cell>
          <cell r="K35" t="str">
            <v>IS_AMORT_ACQD_INT_OT_NONOP_EXPN</v>
          </cell>
          <cell r="L35">
            <v>0</v>
          </cell>
          <cell r="M35" t="str">
            <v>BOLD</v>
          </cell>
          <cell r="N35" t="str">
            <v>Other Non-Operating (Income) Loss</v>
          </cell>
          <cell r="O35" t="str">
            <v>IS_AMORT_ACQD_INT_OT_NONOP_EXPN</v>
          </cell>
          <cell r="P35">
            <v>0</v>
          </cell>
          <cell r="Q35" t="str">
            <v>BOLD</v>
          </cell>
          <cell r="R35" t="str">
            <v>Other Non-Operating (Income) Loss</v>
          </cell>
          <cell r="S35" t="str">
            <v>IS_AMORT_ACQD_INT_OT_NONOP_EXPN</v>
          </cell>
          <cell r="T35">
            <v>0</v>
          </cell>
          <cell r="U35" t="str">
            <v>BOLD</v>
          </cell>
          <cell r="V35" t="str">
            <v>Other Non-Operating (Income) Loss</v>
          </cell>
          <cell r="W35" t="str">
            <v>IS_AMORT_ACQD_INT_OT_NONOP_EXPN</v>
          </cell>
          <cell r="X35">
            <v>0</v>
          </cell>
          <cell r="Y35" t="str">
            <v>BOLD</v>
          </cell>
        </row>
        <row r="36">
          <cell r="A36">
            <v>35</v>
          </cell>
          <cell r="D36">
            <v>0</v>
          </cell>
          <cell r="E36" t="str">
            <v>BOLD</v>
          </cell>
          <cell r="H36">
            <v>0</v>
          </cell>
          <cell r="I36" t="str">
            <v>BOLD</v>
          </cell>
          <cell r="L36">
            <v>0</v>
          </cell>
          <cell r="M36" t="str">
            <v>BOLD</v>
          </cell>
          <cell r="P36">
            <v>0</v>
          </cell>
          <cell r="Q36" t="str">
            <v>BOLD</v>
          </cell>
          <cell r="T36">
            <v>0</v>
          </cell>
          <cell r="U36" t="str">
            <v>BOLD</v>
          </cell>
          <cell r="X36">
            <v>0</v>
          </cell>
          <cell r="Y36" t="str">
            <v>BOLD</v>
          </cell>
        </row>
        <row r="37">
          <cell r="A37">
            <v>36</v>
          </cell>
          <cell r="B37" t="str">
            <v>Amortization of Total Intangibles</v>
          </cell>
          <cell r="D37">
            <v>0</v>
          </cell>
          <cell r="E37" t="str">
            <v>BOLD</v>
          </cell>
          <cell r="F37" t="str">
            <v>Amortization of Total Intangibles</v>
          </cell>
          <cell r="H37">
            <v>0</v>
          </cell>
          <cell r="I37" t="str">
            <v>BOLD</v>
          </cell>
          <cell r="J37" t="str">
            <v>Amortization of Total Intangibles</v>
          </cell>
          <cell r="L37">
            <v>0</v>
          </cell>
          <cell r="M37" t="str">
            <v>BOLD</v>
          </cell>
          <cell r="N37" t="str">
            <v>Amortization of Total Intangibles</v>
          </cell>
          <cell r="P37">
            <v>0</v>
          </cell>
          <cell r="Q37" t="str">
            <v>BOLD</v>
          </cell>
          <cell r="R37" t="str">
            <v>Amortization of Total Intangibles</v>
          </cell>
          <cell r="T37">
            <v>0</v>
          </cell>
          <cell r="U37" t="str">
            <v>BOLD</v>
          </cell>
          <cell r="V37" t="str">
            <v>Amortization of Total Intangibles</v>
          </cell>
          <cell r="X37">
            <v>0</v>
          </cell>
          <cell r="Y37" t="str">
            <v>BOLD</v>
          </cell>
        </row>
        <row r="38">
          <cell r="A38">
            <v>37</v>
          </cell>
          <cell r="B38" t="str">
            <v>Pre-Tax</v>
          </cell>
          <cell r="C38" t="str">
            <v>IS_AMORT_OF_TOT_INTANG_PRETX</v>
          </cell>
          <cell r="D38">
            <v>0</v>
          </cell>
          <cell r="E38" t="str">
            <v>BOLD</v>
          </cell>
          <cell r="F38" t="str">
            <v>Pre-Tax</v>
          </cell>
          <cell r="G38" t="str">
            <v>IS_AMORT_OF_TOT_INTANG_PRETX</v>
          </cell>
          <cell r="H38">
            <v>0</v>
          </cell>
          <cell r="I38" t="str">
            <v>BOLD</v>
          </cell>
          <cell r="J38" t="str">
            <v>Pre-Tax</v>
          </cell>
          <cell r="K38" t="str">
            <v>IS_AMORT_OF_TOT_INTANG_PRETX</v>
          </cell>
          <cell r="L38">
            <v>0</v>
          </cell>
          <cell r="M38" t="str">
            <v>BOLD</v>
          </cell>
          <cell r="N38" t="str">
            <v>Pre-Tax</v>
          </cell>
          <cell r="O38" t="str">
            <v>IS_AMORT_OF_TOT_INTANG_PRETX</v>
          </cell>
          <cell r="P38">
            <v>0</v>
          </cell>
          <cell r="Q38" t="str">
            <v>BOLD</v>
          </cell>
          <cell r="R38" t="str">
            <v>Pre-Tax</v>
          </cell>
          <cell r="S38" t="str">
            <v>IS_AMORT_OF_TOT_INTANG_PRETX</v>
          </cell>
          <cell r="T38">
            <v>0</v>
          </cell>
          <cell r="U38" t="str">
            <v>BOLD</v>
          </cell>
          <cell r="V38" t="str">
            <v>Pre-Tax</v>
          </cell>
          <cell r="W38" t="str">
            <v>IS_AMORT_OF_TOT_INTANG_PRETX</v>
          </cell>
          <cell r="X38">
            <v>0</v>
          </cell>
          <cell r="Y38" t="str">
            <v>BOLD</v>
          </cell>
        </row>
        <row r="39">
          <cell r="A39">
            <v>38</v>
          </cell>
          <cell r="B39" t="str">
            <v>After-Tax</v>
          </cell>
          <cell r="C39" t="str">
            <v>IS_AMORT_OF_TOT_INTANG_AFT_TAX</v>
          </cell>
          <cell r="D39">
            <v>0</v>
          </cell>
          <cell r="E39" t="str">
            <v>BOLD</v>
          </cell>
          <cell r="F39" t="str">
            <v>After-Tax</v>
          </cell>
          <cell r="G39" t="str">
            <v>IS_AMORT_OF_TOT_INTANG_AFT_TAX</v>
          </cell>
          <cell r="H39">
            <v>0</v>
          </cell>
          <cell r="I39" t="str">
            <v>BOLD</v>
          </cell>
          <cell r="J39" t="str">
            <v>After-Tax</v>
          </cell>
          <cell r="K39" t="str">
            <v>IS_AMORT_OF_TOT_INTANG_AFT_TAX</v>
          </cell>
          <cell r="L39">
            <v>0</v>
          </cell>
          <cell r="M39" t="str">
            <v>BOLD</v>
          </cell>
          <cell r="N39" t="str">
            <v>After-Tax</v>
          </cell>
          <cell r="O39" t="str">
            <v>IS_AMORT_OF_TOT_INTANG_AFT_TAX</v>
          </cell>
          <cell r="P39">
            <v>0</v>
          </cell>
          <cell r="Q39" t="str">
            <v>BOLD</v>
          </cell>
          <cell r="R39" t="str">
            <v>After-Tax</v>
          </cell>
          <cell r="S39" t="str">
            <v>IS_AMORT_OF_TOT_INTANG_AFT_TAX</v>
          </cell>
          <cell r="T39">
            <v>0</v>
          </cell>
          <cell r="U39" t="str">
            <v>BOLD</v>
          </cell>
          <cell r="V39" t="str">
            <v>After-Tax</v>
          </cell>
          <cell r="W39" t="str">
            <v>IS_AMORT_OF_TOT_INTANG_AFT_TAX</v>
          </cell>
          <cell r="X39">
            <v>0</v>
          </cell>
          <cell r="Y39" t="str">
            <v>BOLD</v>
          </cell>
        </row>
        <row r="40">
          <cell r="A40">
            <v>39</v>
          </cell>
          <cell r="B40" t="str">
            <v>Per Basic Share</v>
          </cell>
          <cell r="C40" t="str">
            <v>IS_AMORT_OF_TOT_INTANG_P_BAS_SH</v>
          </cell>
          <cell r="D40" t="str">
            <v>EPS</v>
          </cell>
          <cell r="E40" t="str">
            <v>BOLDEPS</v>
          </cell>
          <cell r="F40" t="str">
            <v>Per Basic Share</v>
          </cell>
          <cell r="G40" t="str">
            <v>IS_AMORT_OF_TOT_INTANG_P_BAS_SH</v>
          </cell>
          <cell r="H40" t="str">
            <v>EPS</v>
          </cell>
          <cell r="I40" t="str">
            <v>BOLDEPS</v>
          </cell>
          <cell r="J40" t="str">
            <v>Per Basic Share</v>
          </cell>
          <cell r="K40" t="str">
            <v>IS_AMORT_OF_TOT_INTANG_P_BAS_SH</v>
          </cell>
          <cell r="L40" t="str">
            <v>EPS</v>
          </cell>
          <cell r="M40" t="str">
            <v>BOLDEPS</v>
          </cell>
          <cell r="N40" t="str">
            <v>Per Basic Share</v>
          </cell>
          <cell r="O40" t="str">
            <v>IS_AMORT_OF_TOT_INTANG_P_BAS_SH</v>
          </cell>
          <cell r="P40" t="str">
            <v>EPS</v>
          </cell>
          <cell r="Q40" t="str">
            <v>BOLDEPS</v>
          </cell>
          <cell r="R40" t="str">
            <v>Per Basic Share</v>
          </cell>
          <cell r="S40" t="str">
            <v>IS_AMORT_OF_TOT_INTANG_P_BAS_SH</v>
          </cell>
          <cell r="T40" t="str">
            <v>EPS</v>
          </cell>
          <cell r="U40" t="str">
            <v>BOLDEPS</v>
          </cell>
          <cell r="V40" t="str">
            <v>Per Basic Share</v>
          </cell>
          <cell r="W40" t="str">
            <v>IS_AMORT_OF_TOT_INTANG_P_BAS_SH</v>
          </cell>
          <cell r="X40" t="str">
            <v>EPS</v>
          </cell>
          <cell r="Y40" t="str">
            <v>BOLDEPS</v>
          </cell>
        </row>
        <row r="41">
          <cell r="A41">
            <v>40</v>
          </cell>
          <cell r="B41" t="str">
            <v>Per Diluted Share</v>
          </cell>
          <cell r="C41" t="str">
            <v>IS_AMORT_OF_TOT_INTANG_P_DIL_SH</v>
          </cell>
          <cell r="D41" t="str">
            <v>EPS</v>
          </cell>
          <cell r="E41" t="str">
            <v>BOLDEPS</v>
          </cell>
          <cell r="F41" t="str">
            <v>Per Diluted Share</v>
          </cell>
          <cell r="G41" t="str">
            <v>IS_AMORT_OF_TOT_INTANG_P_DIL_SH</v>
          </cell>
          <cell r="H41" t="str">
            <v>EPS</v>
          </cell>
          <cell r="I41" t="str">
            <v>BOLDEPS</v>
          </cell>
          <cell r="J41" t="str">
            <v>Per Diluted Share</v>
          </cell>
          <cell r="K41" t="str">
            <v>IS_AMORT_OF_TOT_INTANG_P_DIL_SH</v>
          </cell>
          <cell r="L41" t="str">
            <v>EPS</v>
          </cell>
          <cell r="M41" t="str">
            <v>BOLDEPS</v>
          </cell>
          <cell r="N41" t="str">
            <v>Per Diluted Share</v>
          </cell>
          <cell r="O41" t="str">
            <v>IS_AMORT_OF_TOT_INTANG_P_DIL_SH</v>
          </cell>
          <cell r="P41" t="str">
            <v>EPS</v>
          </cell>
          <cell r="Q41" t="str">
            <v>BOLDEPS</v>
          </cell>
          <cell r="R41" t="str">
            <v>Per Diluted Share</v>
          </cell>
          <cell r="S41" t="str">
            <v>IS_AMORT_OF_TOT_INTANG_P_DIL_SH</v>
          </cell>
          <cell r="T41" t="str">
            <v>EPS</v>
          </cell>
          <cell r="U41" t="str">
            <v>BOLDEPS</v>
          </cell>
          <cell r="V41" t="str">
            <v>Per Diluted Share</v>
          </cell>
          <cell r="W41" t="str">
            <v>IS_AMORT_OF_TOT_INTANG_P_DIL_SH</v>
          </cell>
          <cell r="X41" t="str">
            <v>EPS</v>
          </cell>
          <cell r="Y41" t="str">
            <v>BOLDEPS</v>
          </cell>
        </row>
        <row r="42">
          <cell r="A42">
            <v>41</v>
          </cell>
          <cell r="D42">
            <v>0</v>
          </cell>
          <cell r="E42" t="str">
            <v>BOLD</v>
          </cell>
          <cell r="H42">
            <v>0</v>
          </cell>
          <cell r="I42" t="str">
            <v>BOLD</v>
          </cell>
          <cell r="L42">
            <v>0</v>
          </cell>
          <cell r="M42" t="str">
            <v>BOLD</v>
          </cell>
          <cell r="P42">
            <v>0</v>
          </cell>
          <cell r="Q42" t="str">
            <v>BOLD</v>
          </cell>
          <cell r="T42">
            <v>0</v>
          </cell>
          <cell r="U42" t="str">
            <v>BOLD</v>
          </cell>
          <cell r="X42">
            <v>0</v>
          </cell>
          <cell r="Y42" t="str">
            <v>BOLD</v>
          </cell>
        </row>
        <row r="43">
          <cell r="A43">
            <v>42</v>
          </cell>
          <cell r="D43">
            <v>0</v>
          </cell>
          <cell r="E43" t="str">
            <v>BOLD</v>
          </cell>
          <cell r="H43">
            <v>0</v>
          </cell>
          <cell r="I43" t="str">
            <v>BOLD</v>
          </cell>
          <cell r="L43">
            <v>0</v>
          </cell>
          <cell r="M43" t="str">
            <v>BOLD</v>
          </cell>
          <cell r="P43">
            <v>0</v>
          </cell>
          <cell r="Q43" t="str">
            <v>BOLD</v>
          </cell>
          <cell r="T43">
            <v>0</v>
          </cell>
          <cell r="U43" t="str">
            <v>BOLD</v>
          </cell>
          <cell r="X43">
            <v>0</v>
          </cell>
          <cell r="Y43" t="str">
            <v>BOLD</v>
          </cell>
        </row>
        <row r="44">
          <cell r="A44">
            <v>43</v>
          </cell>
          <cell r="D44">
            <v>0</v>
          </cell>
          <cell r="E44" t="str">
            <v>BOLD</v>
          </cell>
          <cell r="H44">
            <v>0</v>
          </cell>
          <cell r="I44" t="str">
            <v>BOLD</v>
          </cell>
          <cell r="L44">
            <v>0</v>
          </cell>
          <cell r="M44" t="str">
            <v>BOLD</v>
          </cell>
          <cell r="P44">
            <v>0</v>
          </cell>
          <cell r="Q44" t="str">
            <v>BOLD</v>
          </cell>
          <cell r="T44">
            <v>0</v>
          </cell>
          <cell r="U44" t="str">
            <v>BOLD</v>
          </cell>
          <cell r="X44">
            <v>0</v>
          </cell>
          <cell r="Y44" t="str">
            <v>BOLD</v>
          </cell>
        </row>
        <row r="45">
          <cell r="A45">
            <v>44</v>
          </cell>
          <cell r="D45">
            <v>0</v>
          </cell>
          <cell r="E45" t="str">
            <v>BOLD</v>
          </cell>
          <cell r="H45">
            <v>0</v>
          </cell>
          <cell r="I45" t="str">
            <v>BOLD</v>
          </cell>
          <cell r="L45">
            <v>0</v>
          </cell>
          <cell r="M45" t="str">
            <v>BOLD</v>
          </cell>
          <cell r="P45">
            <v>0</v>
          </cell>
          <cell r="Q45" t="str">
            <v>BOLD</v>
          </cell>
          <cell r="T45">
            <v>0</v>
          </cell>
          <cell r="U45" t="str">
            <v>BOLD</v>
          </cell>
          <cell r="X45">
            <v>0</v>
          </cell>
          <cell r="Y45" t="str">
            <v>BOLD</v>
          </cell>
        </row>
        <row r="46">
          <cell r="A46">
            <v>45</v>
          </cell>
          <cell r="D46">
            <v>0</v>
          </cell>
          <cell r="E46" t="str">
            <v>BOLD</v>
          </cell>
          <cell r="H46">
            <v>0</v>
          </cell>
          <cell r="I46" t="str">
            <v>BOLD</v>
          </cell>
          <cell r="L46">
            <v>0</v>
          </cell>
          <cell r="M46" t="str">
            <v>BOLD</v>
          </cell>
          <cell r="P46">
            <v>0</v>
          </cell>
          <cell r="Q46" t="str">
            <v>BOLD</v>
          </cell>
          <cell r="T46">
            <v>0</v>
          </cell>
          <cell r="U46" t="str">
            <v>BOLD</v>
          </cell>
          <cell r="X46">
            <v>0</v>
          </cell>
          <cell r="Y46" t="str">
            <v>BOLD</v>
          </cell>
        </row>
        <row r="47">
          <cell r="A47">
            <v>46</v>
          </cell>
          <cell r="D47">
            <v>0</v>
          </cell>
          <cell r="E47" t="str">
            <v>BOLD</v>
          </cell>
          <cell r="H47">
            <v>0</v>
          </cell>
          <cell r="I47" t="str">
            <v>BOLD</v>
          </cell>
          <cell r="L47">
            <v>0</v>
          </cell>
          <cell r="M47" t="str">
            <v>BOLD</v>
          </cell>
          <cell r="P47">
            <v>0</v>
          </cell>
          <cell r="Q47" t="str">
            <v>BOLD</v>
          </cell>
          <cell r="T47">
            <v>0</v>
          </cell>
          <cell r="U47" t="str">
            <v>BOLD</v>
          </cell>
          <cell r="X47">
            <v>0</v>
          </cell>
          <cell r="Y47" t="str">
            <v>BOLD</v>
          </cell>
        </row>
        <row r="48">
          <cell r="A48">
            <v>47</v>
          </cell>
          <cell r="D48">
            <v>0</v>
          </cell>
          <cell r="E48" t="str">
            <v>BOLD</v>
          </cell>
          <cell r="H48">
            <v>0</v>
          </cell>
          <cell r="I48" t="str">
            <v>BOLD</v>
          </cell>
          <cell r="L48">
            <v>0</v>
          </cell>
          <cell r="M48" t="str">
            <v>BOLD</v>
          </cell>
          <cell r="P48">
            <v>0</v>
          </cell>
          <cell r="Q48" t="str">
            <v>BOLD</v>
          </cell>
          <cell r="T48">
            <v>0</v>
          </cell>
          <cell r="U48" t="str">
            <v>BOLD</v>
          </cell>
          <cell r="X48">
            <v>0</v>
          </cell>
          <cell r="Y48" t="str">
            <v>BOLD</v>
          </cell>
        </row>
        <row r="49">
          <cell r="A49">
            <v>48</v>
          </cell>
          <cell r="D49">
            <v>0</v>
          </cell>
          <cell r="E49" t="str">
            <v>BOLD</v>
          </cell>
          <cell r="H49">
            <v>0</v>
          </cell>
          <cell r="I49" t="str">
            <v>BOLD</v>
          </cell>
          <cell r="L49">
            <v>0</v>
          </cell>
          <cell r="M49" t="str">
            <v>BOLD</v>
          </cell>
          <cell r="P49">
            <v>0</v>
          </cell>
          <cell r="Q49" t="str">
            <v>BOLD</v>
          </cell>
          <cell r="T49">
            <v>0</v>
          </cell>
          <cell r="U49" t="str">
            <v>BOLD</v>
          </cell>
          <cell r="X49">
            <v>0</v>
          </cell>
          <cell r="Y49" t="str">
            <v>BOLD</v>
          </cell>
        </row>
        <row r="50">
          <cell r="A50">
            <v>49</v>
          </cell>
          <cell r="D50">
            <v>0</v>
          </cell>
          <cell r="E50" t="str">
            <v>BOLD</v>
          </cell>
          <cell r="H50">
            <v>0</v>
          </cell>
          <cell r="I50" t="str">
            <v>BOLD</v>
          </cell>
          <cell r="L50">
            <v>0</v>
          </cell>
          <cell r="M50" t="str">
            <v>BOLD</v>
          </cell>
          <cell r="P50">
            <v>0</v>
          </cell>
          <cell r="Q50" t="str">
            <v>BOLD</v>
          </cell>
          <cell r="T50">
            <v>0</v>
          </cell>
          <cell r="U50" t="str">
            <v>BOLD</v>
          </cell>
          <cell r="X50">
            <v>0</v>
          </cell>
          <cell r="Y50" t="str">
            <v>BOLD</v>
          </cell>
        </row>
        <row r="51">
          <cell r="A51">
            <v>50</v>
          </cell>
          <cell r="D51">
            <v>0</v>
          </cell>
          <cell r="E51" t="str">
            <v>BOLD</v>
          </cell>
          <cell r="H51">
            <v>0</v>
          </cell>
          <cell r="I51" t="str">
            <v>BOLD</v>
          </cell>
          <cell r="L51">
            <v>0</v>
          </cell>
          <cell r="M51" t="str">
            <v>BOLD</v>
          </cell>
          <cell r="P51">
            <v>0</v>
          </cell>
          <cell r="Q51" t="str">
            <v>BOLD</v>
          </cell>
          <cell r="T51">
            <v>0</v>
          </cell>
          <cell r="U51" t="str">
            <v>BOLD</v>
          </cell>
          <cell r="X51">
            <v>0</v>
          </cell>
          <cell r="Y51" t="str">
            <v>BOLD</v>
          </cell>
        </row>
        <row r="52">
          <cell r="A52">
            <v>51</v>
          </cell>
          <cell r="D52">
            <v>0</v>
          </cell>
          <cell r="E52" t="str">
            <v>BOLD</v>
          </cell>
          <cell r="H52">
            <v>0</v>
          </cell>
          <cell r="I52" t="str">
            <v>BOLD</v>
          </cell>
          <cell r="L52">
            <v>0</v>
          </cell>
          <cell r="M52" t="str">
            <v>BOLD</v>
          </cell>
          <cell r="P52">
            <v>0</v>
          </cell>
          <cell r="Q52" t="str">
            <v>BOLD</v>
          </cell>
          <cell r="T52">
            <v>0</v>
          </cell>
          <cell r="U52" t="str">
            <v>BOLD</v>
          </cell>
          <cell r="X52">
            <v>0</v>
          </cell>
          <cell r="Y52" t="str">
            <v>BOLD</v>
          </cell>
        </row>
        <row r="53">
          <cell r="A53">
            <v>52</v>
          </cell>
          <cell r="D53">
            <v>0</v>
          </cell>
          <cell r="E53" t="str">
            <v>BOLD</v>
          </cell>
          <cell r="H53">
            <v>0</v>
          </cell>
          <cell r="I53" t="str">
            <v>BOLD</v>
          </cell>
          <cell r="L53">
            <v>0</v>
          </cell>
          <cell r="M53" t="str">
            <v>BOLD</v>
          </cell>
          <cell r="P53">
            <v>0</v>
          </cell>
          <cell r="Q53" t="str">
            <v>BOLD</v>
          </cell>
          <cell r="T53">
            <v>0</v>
          </cell>
          <cell r="U53" t="str">
            <v>BOLD</v>
          </cell>
          <cell r="X53">
            <v>0</v>
          </cell>
          <cell r="Y53" t="str">
            <v>BOLD</v>
          </cell>
        </row>
        <row r="54">
          <cell r="A54">
            <v>53</v>
          </cell>
          <cell r="D54">
            <v>0</v>
          </cell>
          <cell r="E54" t="str">
            <v>BOLD</v>
          </cell>
          <cell r="H54">
            <v>0</v>
          </cell>
          <cell r="I54" t="str">
            <v>BOLD</v>
          </cell>
          <cell r="L54">
            <v>0</v>
          </cell>
          <cell r="M54" t="str">
            <v>BOLD</v>
          </cell>
          <cell r="P54">
            <v>0</v>
          </cell>
          <cell r="Q54" t="str">
            <v>BOLD</v>
          </cell>
          <cell r="T54">
            <v>0</v>
          </cell>
          <cell r="U54" t="str">
            <v>BOLD</v>
          </cell>
          <cell r="X54">
            <v>0</v>
          </cell>
          <cell r="Y54" t="str">
            <v>BOLD</v>
          </cell>
        </row>
        <row r="55">
          <cell r="A55">
            <v>54</v>
          </cell>
          <cell r="D55">
            <v>0</v>
          </cell>
          <cell r="E55" t="str">
            <v>BOLD</v>
          </cell>
          <cell r="H55">
            <v>0</v>
          </cell>
          <cell r="I55" t="str">
            <v>BOLD</v>
          </cell>
          <cell r="L55">
            <v>0</v>
          </cell>
          <cell r="M55" t="str">
            <v>BOLD</v>
          </cell>
          <cell r="P55">
            <v>0</v>
          </cell>
          <cell r="Q55" t="str">
            <v>BOLD</v>
          </cell>
          <cell r="T55">
            <v>0</v>
          </cell>
          <cell r="U55" t="str">
            <v>BOLD</v>
          </cell>
          <cell r="X55">
            <v>0</v>
          </cell>
          <cell r="Y55" t="str">
            <v>BOLD</v>
          </cell>
        </row>
        <row r="56">
          <cell r="A56">
            <v>55</v>
          </cell>
          <cell r="D56">
            <v>0</v>
          </cell>
          <cell r="E56" t="str">
            <v>BOLD</v>
          </cell>
          <cell r="H56">
            <v>0</v>
          </cell>
          <cell r="I56" t="str">
            <v>BOLD</v>
          </cell>
          <cell r="L56">
            <v>0</v>
          </cell>
          <cell r="M56" t="str">
            <v>BOLD</v>
          </cell>
          <cell r="P56">
            <v>0</v>
          </cell>
          <cell r="Q56" t="str">
            <v>BOLD</v>
          </cell>
          <cell r="T56">
            <v>0</v>
          </cell>
          <cell r="U56" t="str">
            <v>BOLD</v>
          </cell>
          <cell r="X56">
            <v>0</v>
          </cell>
          <cell r="Y56" t="str">
            <v>BOLD</v>
          </cell>
        </row>
        <row r="57">
          <cell r="A57">
            <v>56</v>
          </cell>
          <cell r="D57">
            <v>0</v>
          </cell>
          <cell r="E57" t="str">
            <v>BOLD</v>
          </cell>
          <cell r="H57">
            <v>0</v>
          </cell>
          <cell r="I57" t="str">
            <v>BOLD</v>
          </cell>
          <cell r="L57">
            <v>0</v>
          </cell>
          <cell r="M57" t="str">
            <v>BOLD</v>
          </cell>
          <cell r="P57">
            <v>0</v>
          </cell>
          <cell r="Q57" t="str">
            <v>BOLD</v>
          </cell>
          <cell r="T57">
            <v>0</v>
          </cell>
          <cell r="U57" t="str">
            <v>BOLD</v>
          </cell>
          <cell r="X57">
            <v>0</v>
          </cell>
          <cell r="Y57" t="str">
            <v>BOLD</v>
          </cell>
        </row>
        <row r="58">
          <cell r="A58">
            <v>57</v>
          </cell>
          <cell r="D58">
            <v>0</v>
          </cell>
          <cell r="E58" t="str">
            <v>BOLD</v>
          </cell>
          <cell r="H58">
            <v>0</v>
          </cell>
          <cell r="I58" t="str">
            <v>BOLD</v>
          </cell>
          <cell r="L58">
            <v>0</v>
          </cell>
          <cell r="M58" t="str">
            <v>BOLD</v>
          </cell>
          <cell r="P58">
            <v>0</v>
          </cell>
          <cell r="Q58" t="str">
            <v>BOLD</v>
          </cell>
          <cell r="T58">
            <v>0</v>
          </cell>
          <cell r="U58" t="str">
            <v>BOLD</v>
          </cell>
          <cell r="X58">
            <v>0</v>
          </cell>
          <cell r="Y58" t="str">
            <v>BOLD</v>
          </cell>
        </row>
        <row r="59">
          <cell r="A59">
            <v>58</v>
          </cell>
          <cell r="D59">
            <v>0</v>
          </cell>
          <cell r="E59" t="str">
            <v>BOLD</v>
          </cell>
          <cell r="H59">
            <v>0</v>
          </cell>
          <cell r="I59" t="str">
            <v>BOLD</v>
          </cell>
          <cell r="L59">
            <v>0</v>
          </cell>
          <cell r="M59" t="str">
            <v>BOLD</v>
          </cell>
          <cell r="P59">
            <v>0</v>
          </cell>
          <cell r="Q59" t="str">
            <v>BOLD</v>
          </cell>
          <cell r="T59">
            <v>0</v>
          </cell>
          <cell r="U59" t="str">
            <v>BOLD</v>
          </cell>
          <cell r="X59">
            <v>0</v>
          </cell>
          <cell r="Y59" t="str">
            <v>BOLD</v>
          </cell>
        </row>
        <row r="60">
          <cell r="A60">
            <v>59</v>
          </cell>
          <cell r="D60">
            <v>0</v>
          </cell>
          <cell r="E60" t="str">
            <v>BOLD</v>
          </cell>
          <cell r="H60">
            <v>0</v>
          </cell>
          <cell r="I60" t="str">
            <v>BOLD</v>
          </cell>
          <cell r="L60">
            <v>0</v>
          </cell>
          <cell r="M60" t="str">
            <v>BOLD</v>
          </cell>
          <cell r="P60">
            <v>0</v>
          </cell>
          <cell r="Q60" t="str">
            <v>BOLD</v>
          </cell>
          <cell r="T60">
            <v>0</v>
          </cell>
          <cell r="U60" t="str">
            <v>BOLD</v>
          </cell>
          <cell r="X60">
            <v>0</v>
          </cell>
          <cell r="Y60" t="str">
            <v>BOLD</v>
          </cell>
        </row>
        <row r="61">
          <cell r="A61">
            <v>60</v>
          </cell>
          <cell r="D61">
            <v>0</v>
          </cell>
          <cell r="E61" t="str">
            <v>BOLD</v>
          </cell>
          <cell r="H61">
            <v>0</v>
          </cell>
          <cell r="I61" t="str">
            <v>BOLD</v>
          </cell>
          <cell r="L61">
            <v>0</v>
          </cell>
          <cell r="M61" t="str">
            <v>BOLD</v>
          </cell>
          <cell r="P61">
            <v>0</v>
          </cell>
          <cell r="Q61" t="str">
            <v>BOLD</v>
          </cell>
          <cell r="T61">
            <v>0</v>
          </cell>
          <cell r="U61" t="str">
            <v>BOLD</v>
          </cell>
          <cell r="X61">
            <v>0</v>
          </cell>
          <cell r="Y61" t="str">
            <v>BOLD</v>
          </cell>
        </row>
        <row r="62">
          <cell r="A62">
            <v>61</v>
          </cell>
          <cell r="D62">
            <v>0</v>
          </cell>
          <cell r="E62" t="str">
            <v>BOLD</v>
          </cell>
          <cell r="H62">
            <v>0</v>
          </cell>
          <cell r="I62" t="str">
            <v>BOLD</v>
          </cell>
          <cell r="L62">
            <v>0</v>
          </cell>
          <cell r="M62" t="str">
            <v>BOLD</v>
          </cell>
          <cell r="P62">
            <v>0</v>
          </cell>
          <cell r="Q62" t="str">
            <v>BOLD</v>
          </cell>
          <cell r="T62">
            <v>0</v>
          </cell>
          <cell r="U62" t="str">
            <v>BOLD</v>
          </cell>
          <cell r="X62">
            <v>0</v>
          </cell>
          <cell r="Y62" t="str">
            <v>BOLD</v>
          </cell>
        </row>
        <row r="63">
          <cell r="A63">
            <v>62</v>
          </cell>
          <cell r="D63">
            <v>0</v>
          </cell>
          <cell r="E63" t="str">
            <v>BOLD</v>
          </cell>
          <cell r="H63">
            <v>0</v>
          </cell>
          <cell r="I63" t="str">
            <v>BOLD</v>
          </cell>
          <cell r="L63">
            <v>0</v>
          </cell>
          <cell r="M63" t="str">
            <v>BOLD</v>
          </cell>
          <cell r="P63">
            <v>0</v>
          </cell>
          <cell r="Q63" t="str">
            <v>BOLD</v>
          </cell>
          <cell r="T63">
            <v>0</v>
          </cell>
          <cell r="U63" t="str">
            <v>BOLD</v>
          </cell>
          <cell r="X63">
            <v>0</v>
          </cell>
          <cell r="Y63" t="str">
            <v>BOLD</v>
          </cell>
        </row>
        <row r="64">
          <cell r="A64">
            <v>63</v>
          </cell>
          <cell r="D64">
            <v>0</v>
          </cell>
          <cell r="E64" t="str">
            <v>BOLD</v>
          </cell>
          <cell r="H64">
            <v>0</v>
          </cell>
          <cell r="I64" t="str">
            <v>BOLD</v>
          </cell>
          <cell r="L64">
            <v>0</v>
          </cell>
          <cell r="M64" t="str">
            <v>BOLD</v>
          </cell>
          <cell r="P64">
            <v>0</v>
          </cell>
          <cell r="Q64" t="str">
            <v>BOLD</v>
          </cell>
          <cell r="T64">
            <v>0</v>
          </cell>
          <cell r="U64" t="str">
            <v>BOLD</v>
          </cell>
          <cell r="X64">
            <v>0</v>
          </cell>
          <cell r="Y64" t="str">
            <v>BOLD</v>
          </cell>
        </row>
        <row r="65">
          <cell r="A65">
            <v>64</v>
          </cell>
          <cell r="D65">
            <v>0</v>
          </cell>
          <cell r="E65" t="str">
            <v>BOLD</v>
          </cell>
          <cell r="H65">
            <v>0</v>
          </cell>
          <cell r="I65" t="str">
            <v>BOLD</v>
          </cell>
          <cell r="L65">
            <v>0</v>
          </cell>
          <cell r="M65" t="str">
            <v>BOLD</v>
          </cell>
          <cell r="P65">
            <v>0</v>
          </cell>
          <cell r="Q65" t="str">
            <v>BOLD</v>
          </cell>
          <cell r="T65">
            <v>0</v>
          </cell>
          <cell r="U65" t="str">
            <v>BOLD</v>
          </cell>
          <cell r="X65">
            <v>0</v>
          </cell>
          <cell r="Y65" t="str">
            <v>BOLD</v>
          </cell>
        </row>
        <row r="66">
          <cell r="A66">
            <v>65</v>
          </cell>
          <cell r="D66">
            <v>0</v>
          </cell>
          <cell r="E66" t="str">
            <v>BOLD</v>
          </cell>
          <cell r="H66">
            <v>0</v>
          </cell>
          <cell r="I66" t="str">
            <v>BOLD</v>
          </cell>
          <cell r="L66">
            <v>0</v>
          </cell>
          <cell r="M66" t="str">
            <v>BOLD</v>
          </cell>
          <cell r="P66">
            <v>0</v>
          </cell>
          <cell r="Q66" t="str">
            <v>BOLD</v>
          </cell>
          <cell r="T66">
            <v>0</v>
          </cell>
          <cell r="U66" t="str">
            <v>BOLD</v>
          </cell>
          <cell r="X66">
            <v>0</v>
          </cell>
          <cell r="Y66" t="str">
            <v>BOLD</v>
          </cell>
        </row>
        <row r="67">
          <cell r="A67">
            <v>66</v>
          </cell>
          <cell r="D67">
            <v>0</v>
          </cell>
          <cell r="E67" t="str">
            <v>BOLD</v>
          </cell>
          <cell r="H67">
            <v>0</v>
          </cell>
          <cell r="I67" t="str">
            <v>BOLD</v>
          </cell>
          <cell r="L67">
            <v>0</v>
          </cell>
          <cell r="M67" t="str">
            <v>BOLD</v>
          </cell>
          <cell r="P67">
            <v>0</v>
          </cell>
          <cell r="Q67" t="str">
            <v>BOLD</v>
          </cell>
          <cell r="T67">
            <v>0</v>
          </cell>
          <cell r="U67" t="str">
            <v>BOLD</v>
          </cell>
          <cell r="X67">
            <v>0</v>
          </cell>
          <cell r="Y67" t="str">
            <v>BOLD</v>
          </cell>
        </row>
        <row r="68">
          <cell r="A68">
            <v>67</v>
          </cell>
          <cell r="D68">
            <v>0</v>
          </cell>
          <cell r="E68" t="str">
            <v>BOLD</v>
          </cell>
          <cell r="H68">
            <v>0</v>
          </cell>
          <cell r="I68" t="str">
            <v>BOLD</v>
          </cell>
          <cell r="L68">
            <v>0</v>
          </cell>
          <cell r="M68" t="str">
            <v>BOLD</v>
          </cell>
          <cell r="P68">
            <v>0</v>
          </cell>
          <cell r="Q68" t="str">
            <v>BOLD</v>
          </cell>
          <cell r="T68">
            <v>0</v>
          </cell>
          <cell r="U68" t="str">
            <v>BOLD</v>
          </cell>
          <cell r="X68">
            <v>0</v>
          </cell>
          <cell r="Y68" t="str">
            <v>BOLD</v>
          </cell>
        </row>
        <row r="69">
          <cell r="A69">
            <v>68</v>
          </cell>
          <cell r="D69">
            <v>0</v>
          </cell>
          <cell r="E69" t="str">
            <v>BOLD</v>
          </cell>
          <cell r="H69">
            <v>0</v>
          </cell>
          <cell r="I69" t="str">
            <v>BOLD</v>
          </cell>
          <cell r="L69">
            <v>0</v>
          </cell>
          <cell r="M69" t="str">
            <v>BOLD</v>
          </cell>
          <cell r="P69">
            <v>0</v>
          </cell>
          <cell r="Q69" t="str">
            <v>BOLD</v>
          </cell>
          <cell r="T69">
            <v>0</v>
          </cell>
          <cell r="U69" t="str">
            <v>BOLD</v>
          </cell>
          <cell r="X69">
            <v>0</v>
          </cell>
          <cell r="Y69" t="str">
            <v>BOLD</v>
          </cell>
        </row>
        <row r="70">
          <cell r="A70">
            <v>69</v>
          </cell>
          <cell r="D70">
            <v>0</v>
          </cell>
          <cell r="E70" t="str">
            <v>BOLD</v>
          </cell>
          <cell r="H70">
            <v>0</v>
          </cell>
          <cell r="I70" t="str">
            <v>BOLD</v>
          </cell>
          <cell r="L70">
            <v>0</v>
          </cell>
          <cell r="M70" t="str">
            <v>BOLD</v>
          </cell>
          <cell r="P70">
            <v>0</v>
          </cell>
          <cell r="Q70" t="str">
            <v>BOLD</v>
          </cell>
          <cell r="T70">
            <v>0</v>
          </cell>
          <cell r="U70" t="str">
            <v>BOLD</v>
          </cell>
          <cell r="X70">
            <v>0</v>
          </cell>
          <cell r="Y70" t="str">
            <v>BOLD</v>
          </cell>
        </row>
        <row r="71">
          <cell r="A71">
            <v>70</v>
          </cell>
          <cell r="D71">
            <v>0</v>
          </cell>
          <cell r="E71" t="str">
            <v>BOLD</v>
          </cell>
          <cell r="H71">
            <v>0</v>
          </cell>
          <cell r="I71" t="str">
            <v>BOLD</v>
          </cell>
          <cell r="L71">
            <v>0</v>
          </cell>
          <cell r="M71" t="str">
            <v>BOLD</v>
          </cell>
          <cell r="P71">
            <v>0</v>
          </cell>
          <cell r="Q71" t="str">
            <v>BOLD</v>
          </cell>
          <cell r="T71">
            <v>0</v>
          </cell>
          <cell r="U71" t="str">
            <v>BOLD</v>
          </cell>
          <cell r="X71">
            <v>0</v>
          </cell>
          <cell r="Y71" t="str">
            <v>BOLD</v>
          </cell>
        </row>
        <row r="72">
          <cell r="A72">
            <v>71</v>
          </cell>
          <cell r="D72">
            <v>0</v>
          </cell>
          <cell r="E72" t="str">
            <v>BOLD</v>
          </cell>
          <cell r="H72">
            <v>0</v>
          </cell>
          <cell r="I72" t="str">
            <v>BOLD</v>
          </cell>
          <cell r="L72">
            <v>0</v>
          </cell>
          <cell r="M72" t="str">
            <v>BOLD</v>
          </cell>
          <cell r="P72">
            <v>0</v>
          </cell>
          <cell r="Q72" t="str">
            <v>BOLD</v>
          </cell>
          <cell r="T72">
            <v>0</v>
          </cell>
          <cell r="U72" t="str">
            <v>BOLD</v>
          </cell>
          <cell r="X72">
            <v>0</v>
          </cell>
          <cell r="Y72" t="str">
            <v>BOLD</v>
          </cell>
        </row>
        <row r="73">
          <cell r="A73">
            <v>72</v>
          </cell>
          <cell r="D73">
            <v>0</v>
          </cell>
          <cell r="E73" t="str">
            <v>BOLD</v>
          </cell>
          <cell r="H73">
            <v>0</v>
          </cell>
          <cell r="I73" t="str">
            <v>BOLD</v>
          </cell>
          <cell r="L73">
            <v>0</v>
          </cell>
          <cell r="M73" t="str">
            <v>BOLD</v>
          </cell>
          <cell r="P73">
            <v>0</v>
          </cell>
          <cell r="Q73" t="str">
            <v>BOLD</v>
          </cell>
          <cell r="T73">
            <v>0</v>
          </cell>
          <cell r="U73" t="str">
            <v>BOLD</v>
          </cell>
          <cell r="X73">
            <v>0</v>
          </cell>
          <cell r="Y73" t="str">
            <v>BOLD</v>
          </cell>
        </row>
        <row r="74">
          <cell r="A74">
            <v>73</v>
          </cell>
          <cell r="D74">
            <v>0</v>
          </cell>
          <cell r="E74" t="str">
            <v>BOLD</v>
          </cell>
          <cell r="H74">
            <v>0</v>
          </cell>
          <cell r="I74" t="str">
            <v>BOLD</v>
          </cell>
          <cell r="L74">
            <v>0</v>
          </cell>
          <cell r="M74" t="str">
            <v>BOLD</v>
          </cell>
          <cell r="P74">
            <v>0</v>
          </cell>
          <cell r="Q74" t="str">
            <v>BOLD</v>
          </cell>
          <cell r="T74">
            <v>0</v>
          </cell>
          <cell r="U74" t="str">
            <v>BOLD</v>
          </cell>
          <cell r="X74">
            <v>0</v>
          </cell>
          <cell r="Y74" t="str">
            <v>BOLD</v>
          </cell>
        </row>
        <row r="75">
          <cell r="A75">
            <v>74</v>
          </cell>
          <cell r="D75">
            <v>0</v>
          </cell>
          <cell r="E75" t="str">
            <v>BOLD</v>
          </cell>
          <cell r="H75">
            <v>0</v>
          </cell>
          <cell r="I75" t="str">
            <v>BOLD</v>
          </cell>
          <cell r="L75">
            <v>0</v>
          </cell>
          <cell r="M75" t="str">
            <v>BOLD</v>
          </cell>
          <cell r="P75">
            <v>0</v>
          </cell>
          <cell r="Q75" t="str">
            <v>BOLD</v>
          </cell>
          <cell r="T75">
            <v>0</v>
          </cell>
          <cell r="U75" t="str">
            <v>BOLD</v>
          </cell>
          <cell r="X75">
            <v>0</v>
          </cell>
          <cell r="Y75" t="str">
            <v>BOLD</v>
          </cell>
        </row>
        <row r="76">
          <cell r="A76">
            <v>75</v>
          </cell>
          <cell r="D76">
            <v>0</v>
          </cell>
          <cell r="E76" t="str">
            <v>BOLD</v>
          </cell>
          <cell r="H76">
            <v>0</v>
          </cell>
          <cell r="I76" t="str">
            <v>BOLD</v>
          </cell>
          <cell r="L76">
            <v>0</v>
          </cell>
          <cell r="M76" t="str">
            <v>BOLD</v>
          </cell>
          <cell r="P76">
            <v>0</v>
          </cell>
          <cell r="Q76" t="str">
            <v>BOLD</v>
          </cell>
          <cell r="T76">
            <v>0</v>
          </cell>
          <cell r="U76" t="str">
            <v>BOLD</v>
          </cell>
          <cell r="X76">
            <v>0</v>
          </cell>
          <cell r="Y76" t="str">
            <v>BOLD</v>
          </cell>
        </row>
        <row r="77">
          <cell r="A77">
            <v>76</v>
          </cell>
          <cell r="D77">
            <v>0</v>
          </cell>
          <cell r="E77" t="str">
            <v>BOLD</v>
          </cell>
          <cell r="H77">
            <v>0</v>
          </cell>
          <cell r="I77" t="str">
            <v>BOLD</v>
          </cell>
          <cell r="L77">
            <v>0</v>
          </cell>
          <cell r="M77" t="str">
            <v>BOLD</v>
          </cell>
          <cell r="P77">
            <v>0</v>
          </cell>
          <cell r="Q77" t="str">
            <v>BOLD</v>
          </cell>
          <cell r="T77">
            <v>0</v>
          </cell>
          <cell r="U77" t="str">
            <v>BOLD</v>
          </cell>
          <cell r="X77">
            <v>0</v>
          </cell>
          <cell r="Y77" t="str">
            <v>BOLD</v>
          </cell>
        </row>
        <row r="78">
          <cell r="A78">
            <v>77</v>
          </cell>
          <cell r="D78">
            <v>0</v>
          </cell>
          <cell r="E78" t="str">
            <v>BOLD</v>
          </cell>
          <cell r="H78">
            <v>0</v>
          </cell>
          <cell r="I78" t="str">
            <v>BOLD</v>
          </cell>
          <cell r="L78">
            <v>0</v>
          </cell>
          <cell r="M78" t="str">
            <v>BOLD</v>
          </cell>
          <cell r="P78">
            <v>0</v>
          </cell>
          <cell r="Q78" t="str">
            <v>BOLD</v>
          </cell>
          <cell r="T78">
            <v>0</v>
          </cell>
          <cell r="U78" t="str">
            <v>BOLD</v>
          </cell>
          <cell r="X78">
            <v>0</v>
          </cell>
          <cell r="Y78" t="str">
            <v>BOLD</v>
          </cell>
        </row>
        <row r="79">
          <cell r="A79">
            <v>78</v>
          </cell>
          <cell r="D79">
            <v>0</v>
          </cell>
          <cell r="E79" t="str">
            <v>BOLD</v>
          </cell>
          <cell r="H79">
            <v>0</v>
          </cell>
          <cell r="I79" t="str">
            <v>BOLD</v>
          </cell>
          <cell r="L79">
            <v>0</v>
          </cell>
          <cell r="M79" t="str">
            <v>BOLD</v>
          </cell>
          <cell r="P79">
            <v>0</v>
          </cell>
          <cell r="Q79" t="str">
            <v>BOLD</v>
          </cell>
          <cell r="T79">
            <v>0</v>
          </cell>
          <cell r="U79" t="str">
            <v>BOLD</v>
          </cell>
          <cell r="X79">
            <v>0</v>
          </cell>
          <cell r="Y79" t="str">
            <v>BOLD</v>
          </cell>
        </row>
        <row r="80">
          <cell r="A80">
            <v>79</v>
          </cell>
          <cell r="D80">
            <v>0</v>
          </cell>
          <cell r="E80" t="str">
            <v>BOLD</v>
          </cell>
          <cell r="H80">
            <v>0</v>
          </cell>
          <cell r="I80" t="str">
            <v>BOLD</v>
          </cell>
          <cell r="L80">
            <v>0</v>
          </cell>
          <cell r="M80" t="str">
            <v>BOLD</v>
          </cell>
          <cell r="P80">
            <v>0</v>
          </cell>
          <cell r="Q80" t="str">
            <v>BOLD</v>
          </cell>
          <cell r="T80">
            <v>0</v>
          </cell>
          <cell r="U80" t="str">
            <v>BOLD</v>
          </cell>
          <cell r="X80">
            <v>0</v>
          </cell>
          <cell r="Y80" t="str">
            <v>BOLD</v>
          </cell>
        </row>
        <row r="81">
          <cell r="A81">
            <v>80</v>
          </cell>
          <cell r="D81">
            <v>0</v>
          </cell>
          <cell r="E81" t="str">
            <v>BOLD</v>
          </cell>
          <cell r="H81">
            <v>0</v>
          </cell>
          <cell r="I81" t="str">
            <v>BOLD</v>
          </cell>
          <cell r="L81">
            <v>0</v>
          </cell>
          <cell r="M81" t="str">
            <v>BOLD</v>
          </cell>
          <cell r="P81">
            <v>0</v>
          </cell>
          <cell r="Q81" t="str">
            <v>BOLD</v>
          </cell>
          <cell r="T81">
            <v>0</v>
          </cell>
          <cell r="U81" t="str">
            <v>BOLD</v>
          </cell>
          <cell r="X81">
            <v>0</v>
          </cell>
          <cell r="Y81" t="str">
            <v>BOLD</v>
          </cell>
        </row>
        <row r="82">
          <cell r="A82">
            <v>81</v>
          </cell>
          <cell r="D82">
            <v>0</v>
          </cell>
          <cell r="E82" t="str">
            <v>BOLD</v>
          </cell>
          <cell r="H82">
            <v>0</v>
          </cell>
          <cell r="I82" t="str">
            <v>BOLD</v>
          </cell>
          <cell r="L82">
            <v>0</v>
          </cell>
          <cell r="M82" t="str">
            <v>BOLD</v>
          </cell>
          <cell r="P82">
            <v>0</v>
          </cell>
          <cell r="Q82" t="str">
            <v>BOLD</v>
          </cell>
          <cell r="T82">
            <v>0</v>
          </cell>
          <cell r="U82" t="str">
            <v>BOLD</v>
          </cell>
          <cell r="X82">
            <v>0</v>
          </cell>
          <cell r="Y82" t="str">
            <v>BOLD</v>
          </cell>
        </row>
        <row r="83">
          <cell r="A83">
            <v>82</v>
          </cell>
          <cell r="D83">
            <v>0</v>
          </cell>
          <cell r="E83" t="str">
            <v>BOLD</v>
          </cell>
          <cell r="H83">
            <v>0</v>
          </cell>
          <cell r="I83" t="str">
            <v>BOLD</v>
          </cell>
          <cell r="L83">
            <v>0</v>
          </cell>
          <cell r="M83" t="str">
            <v>BOLD</v>
          </cell>
          <cell r="P83">
            <v>0</v>
          </cell>
          <cell r="Q83" t="str">
            <v>BOLD</v>
          </cell>
          <cell r="T83">
            <v>0</v>
          </cell>
          <cell r="U83" t="str">
            <v>BOLD</v>
          </cell>
          <cell r="X83">
            <v>0</v>
          </cell>
          <cell r="Y83" t="str">
            <v>BOLD</v>
          </cell>
        </row>
        <row r="84">
          <cell r="A84">
            <v>83</v>
          </cell>
          <cell r="D84">
            <v>0</v>
          </cell>
          <cell r="E84" t="str">
            <v>BOLD</v>
          </cell>
          <cell r="H84">
            <v>0</v>
          </cell>
          <cell r="I84" t="str">
            <v>BOLD</v>
          </cell>
          <cell r="L84">
            <v>0</v>
          </cell>
          <cell r="M84" t="str">
            <v>BOLD</v>
          </cell>
          <cell r="P84">
            <v>0</v>
          </cell>
          <cell r="Q84" t="str">
            <v>BOLD</v>
          </cell>
          <cell r="T84">
            <v>0</v>
          </cell>
          <cell r="U84" t="str">
            <v>BOLD</v>
          </cell>
          <cell r="X84">
            <v>0</v>
          </cell>
          <cell r="Y84" t="str">
            <v>BOLD</v>
          </cell>
        </row>
        <row r="85">
          <cell r="A85">
            <v>84</v>
          </cell>
          <cell r="D85">
            <v>0</v>
          </cell>
          <cell r="E85" t="str">
            <v>BOLD</v>
          </cell>
          <cell r="H85">
            <v>0</v>
          </cell>
          <cell r="I85" t="str">
            <v>BOLD</v>
          </cell>
          <cell r="L85">
            <v>0</v>
          </cell>
          <cell r="M85" t="str">
            <v>BOLD</v>
          </cell>
          <cell r="P85">
            <v>0</v>
          </cell>
          <cell r="Q85" t="str">
            <v>BOLD</v>
          </cell>
          <cell r="T85">
            <v>0</v>
          </cell>
          <cell r="U85" t="str">
            <v>BOLD</v>
          </cell>
          <cell r="X85">
            <v>0</v>
          </cell>
          <cell r="Y85" t="str">
            <v>BOLD</v>
          </cell>
        </row>
        <row r="86">
          <cell r="A86">
            <v>85</v>
          </cell>
          <cell r="D86">
            <v>0</v>
          </cell>
          <cell r="E86" t="str">
            <v>BOLD</v>
          </cell>
          <cell r="H86">
            <v>0</v>
          </cell>
          <cell r="I86" t="str">
            <v>BOLD</v>
          </cell>
          <cell r="L86">
            <v>0</v>
          </cell>
          <cell r="M86" t="str">
            <v>BOLD</v>
          </cell>
          <cell r="P86">
            <v>0</v>
          </cell>
          <cell r="Q86" t="str">
            <v>BOLD</v>
          </cell>
          <cell r="T86">
            <v>0</v>
          </cell>
          <cell r="U86" t="str">
            <v>BOLD</v>
          </cell>
          <cell r="X86">
            <v>0</v>
          </cell>
          <cell r="Y86" t="str">
            <v>BOLD</v>
          </cell>
        </row>
        <row r="87">
          <cell r="A87">
            <v>86</v>
          </cell>
          <cell r="D87">
            <v>0</v>
          </cell>
          <cell r="E87" t="str">
            <v>BOLD</v>
          </cell>
          <cell r="H87">
            <v>0</v>
          </cell>
          <cell r="I87" t="str">
            <v>BOLD</v>
          </cell>
          <cell r="L87">
            <v>0</v>
          </cell>
          <cell r="M87" t="str">
            <v>BOLD</v>
          </cell>
          <cell r="P87">
            <v>0</v>
          </cell>
          <cell r="Q87" t="str">
            <v>BOLD</v>
          </cell>
          <cell r="T87">
            <v>0</v>
          </cell>
          <cell r="U87" t="str">
            <v>BOLD</v>
          </cell>
          <cell r="X87">
            <v>0</v>
          </cell>
          <cell r="Y87" t="str">
            <v>BOLD</v>
          </cell>
        </row>
        <row r="88">
          <cell r="A88">
            <v>87</v>
          </cell>
          <cell r="D88">
            <v>0</v>
          </cell>
          <cell r="E88" t="str">
            <v>BOLD</v>
          </cell>
          <cell r="H88">
            <v>0</v>
          </cell>
          <cell r="I88" t="str">
            <v>BOLD</v>
          </cell>
          <cell r="L88">
            <v>0</v>
          </cell>
          <cell r="M88" t="str">
            <v>BOLD</v>
          </cell>
          <cell r="P88">
            <v>0</v>
          </cell>
          <cell r="Q88" t="str">
            <v>BOLD</v>
          </cell>
          <cell r="T88">
            <v>0</v>
          </cell>
          <cell r="U88" t="str">
            <v>BOLD</v>
          </cell>
          <cell r="X88">
            <v>0</v>
          </cell>
          <cell r="Y88" t="str">
            <v>BOLD</v>
          </cell>
        </row>
        <row r="89">
          <cell r="A89">
            <v>88</v>
          </cell>
          <cell r="D89">
            <v>0</v>
          </cell>
          <cell r="E89" t="str">
            <v>BOLD</v>
          </cell>
          <cell r="H89">
            <v>0</v>
          </cell>
          <cell r="I89" t="str">
            <v>BOLD</v>
          </cell>
          <cell r="L89">
            <v>0</v>
          </cell>
          <cell r="M89" t="str">
            <v>BOLD</v>
          </cell>
          <cell r="P89">
            <v>0</v>
          </cell>
          <cell r="Q89" t="str">
            <v>BOLD</v>
          </cell>
          <cell r="T89">
            <v>0</v>
          </cell>
          <cell r="U89" t="str">
            <v>BOLD</v>
          </cell>
          <cell r="X89">
            <v>0</v>
          </cell>
          <cell r="Y89" t="str">
            <v>BOLD</v>
          </cell>
        </row>
        <row r="90">
          <cell r="A90">
            <v>89</v>
          </cell>
          <cell r="D90">
            <v>0</v>
          </cell>
          <cell r="E90" t="str">
            <v>BOLD</v>
          </cell>
          <cell r="H90">
            <v>0</v>
          </cell>
          <cell r="I90" t="str">
            <v>BOLD</v>
          </cell>
          <cell r="L90">
            <v>0</v>
          </cell>
          <cell r="M90" t="str">
            <v>BOLD</v>
          </cell>
          <cell r="P90">
            <v>0</v>
          </cell>
          <cell r="Q90" t="str">
            <v>BOLD</v>
          </cell>
          <cell r="T90">
            <v>0</v>
          </cell>
          <cell r="U90" t="str">
            <v>BOLD</v>
          </cell>
          <cell r="X90">
            <v>0</v>
          </cell>
          <cell r="Y90" t="str">
            <v>BOLD</v>
          </cell>
        </row>
        <row r="91">
          <cell r="A91">
            <v>90</v>
          </cell>
          <cell r="D91">
            <v>0</v>
          </cell>
          <cell r="E91" t="str">
            <v>BOLD</v>
          </cell>
          <cell r="H91">
            <v>0</v>
          </cell>
          <cell r="I91" t="str">
            <v>BOLD</v>
          </cell>
          <cell r="L91">
            <v>0</v>
          </cell>
          <cell r="M91" t="str">
            <v>BOLD</v>
          </cell>
          <cell r="P91">
            <v>0</v>
          </cell>
          <cell r="Q91" t="str">
            <v>BOLD</v>
          </cell>
          <cell r="T91">
            <v>0</v>
          </cell>
          <cell r="U91" t="str">
            <v>BOLD</v>
          </cell>
          <cell r="X91">
            <v>0</v>
          </cell>
          <cell r="Y91" t="str">
            <v>BOLD</v>
          </cell>
        </row>
        <row r="92">
          <cell r="A92">
            <v>91</v>
          </cell>
          <cell r="D92">
            <v>0</v>
          </cell>
          <cell r="E92" t="str">
            <v>BOLD</v>
          </cell>
          <cell r="H92">
            <v>0</v>
          </cell>
          <cell r="I92" t="str">
            <v>BOLD</v>
          </cell>
          <cell r="L92">
            <v>0</v>
          </cell>
          <cell r="M92" t="str">
            <v>BOLD</v>
          </cell>
          <cell r="P92">
            <v>0</v>
          </cell>
          <cell r="Q92" t="str">
            <v>BOLD</v>
          </cell>
          <cell r="T92">
            <v>0</v>
          </cell>
          <cell r="U92" t="str">
            <v>BOLD</v>
          </cell>
          <cell r="X92">
            <v>0</v>
          </cell>
          <cell r="Y92" t="str">
            <v>BOLD</v>
          </cell>
        </row>
        <row r="93">
          <cell r="A93">
            <v>92</v>
          </cell>
          <cell r="D93">
            <v>0</v>
          </cell>
          <cell r="E93" t="str">
            <v>BOLD</v>
          </cell>
          <cell r="H93">
            <v>0</v>
          </cell>
          <cell r="I93" t="str">
            <v>BOLD</v>
          </cell>
          <cell r="L93">
            <v>0</v>
          </cell>
          <cell r="M93" t="str">
            <v>BOLD</v>
          </cell>
          <cell r="P93">
            <v>0</v>
          </cell>
          <cell r="Q93" t="str">
            <v>BOLD</v>
          </cell>
          <cell r="T93">
            <v>0</v>
          </cell>
          <cell r="U93" t="str">
            <v>BOLD</v>
          </cell>
          <cell r="X93">
            <v>0</v>
          </cell>
          <cell r="Y93" t="str">
            <v>BOLD</v>
          </cell>
        </row>
        <row r="94">
          <cell r="A94">
            <v>93</v>
          </cell>
          <cell r="D94">
            <v>0</v>
          </cell>
          <cell r="E94" t="str">
            <v>BOLD</v>
          </cell>
          <cell r="H94">
            <v>0</v>
          </cell>
          <cell r="I94" t="str">
            <v>BOLD</v>
          </cell>
          <cell r="L94">
            <v>0</v>
          </cell>
          <cell r="M94" t="str">
            <v>BOLD</v>
          </cell>
          <cell r="P94">
            <v>0</v>
          </cell>
          <cell r="Q94" t="str">
            <v>BOLD</v>
          </cell>
          <cell r="T94">
            <v>0</v>
          </cell>
          <cell r="U94" t="str">
            <v>BOLD</v>
          </cell>
          <cell r="X94">
            <v>0</v>
          </cell>
          <cell r="Y94" t="str">
            <v>BOLD</v>
          </cell>
        </row>
        <row r="95">
          <cell r="A95">
            <v>94</v>
          </cell>
          <cell r="D95">
            <v>0</v>
          </cell>
          <cell r="E95" t="str">
            <v>BOLD</v>
          </cell>
          <cell r="H95">
            <v>0</v>
          </cell>
          <cell r="I95" t="str">
            <v>BOLD</v>
          </cell>
          <cell r="L95">
            <v>0</v>
          </cell>
          <cell r="M95" t="str">
            <v>BOLD</v>
          </cell>
          <cell r="P95">
            <v>0</v>
          </cell>
          <cell r="Q95" t="str">
            <v>BOLD</v>
          </cell>
          <cell r="T95">
            <v>0</v>
          </cell>
          <cell r="U95" t="str">
            <v>BOLD</v>
          </cell>
          <cell r="X95">
            <v>0</v>
          </cell>
          <cell r="Y95" t="str">
            <v>BOLD</v>
          </cell>
        </row>
        <row r="96">
          <cell r="A96">
            <v>95</v>
          </cell>
          <cell r="D96">
            <v>0</v>
          </cell>
          <cell r="E96" t="str">
            <v>BOLD</v>
          </cell>
          <cell r="H96">
            <v>0</v>
          </cell>
          <cell r="I96" t="str">
            <v>BOLD</v>
          </cell>
          <cell r="L96">
            <v>0</v>
          </cell>
          <cell r="M96" t="str">
            <v>BOLD</v>
          </cell>
          <cell r="P96">
            <v>0</v>
          </cell>
          <cell r="Q96" t="str">
            <v>BOLD</v>
          </cell>
          <cell r="T96">
            <v>0</v>
          </cell>
          <cell r="U96" t="str">
            <v>BOLD</v>
          </cell>
          <cell r="X96">
            <v>0</v>
          </cell>
          <cell r="Y96" t="str">
            <v>BOLD</v>
          </cell>
        </row>
      </sheetData>
      <sheetData sheetId="4">
        <row r="1">
          <cell r="A1" t="str">
            <v>Index Row</v>
          </cell>
          <cell r="B1" t="str">
            <v>Industrial- RA</v>
          </cell>
          <cell r="F1" t="str">
            <v>Utility- RA</v>
          </cell>
          <cell r="J1" t="str">
            <v>Bank- RA</v>
          </cell>
          <cell r="N1" t="str">
            <v>REIT- RA</v>
          </cell>
          <cell r="R1" t="str">
            <v>Insurance- RA</v>
          </cell>
          <cell r="V1" t="str">
            <v>Financial- RA</v>
          </cell>
        </row>
        <row r="2">
          <cell r="A2">
            <v>1</v>
          </cell>
          <cell r="B2" t="str">
            <v>Returns</v>
          </cell>
          <cell r="D2" t="str">
            <v>%</v>
          </cell>
          <cell r="E2" t="str">
            <v>BOLD%</v>
          </cell>
          <cell r="F2" t="str">
            <v>Returns</v>
          </cell>
          <cell r="H2" t="str">
            <v>%</v>
          </cell>
          <cell r="I2" t="str">
            <v>BOLD%</v>
          </cell>
          <cell r="J2" t="str">
            <v>Returns</v>
          </cell>
          <cell r="L2" t="str">
            <v>%</v>
          </cell>
          <cell r="M2" t="str">
            <v>BOLD%</v>
          </cell>
          <cell r="N2" t="str">
            <v>Returns</v>
          </cell>
          <cell r="P2" t="str">
            <v>%</v>
          </cell>
          <cell r="Q2" t="str">
            <v>BOLD%</v>
          </cell>
          <cell r="R2" t="str">
            <v>Returns</v>
          </cell>
          <cell r="T2" t="str">
            <v>%</v>
          </cell>
          <cell r="U2" t="str">
            <v>BOLD%</v>
          </cell>
          <cell r="V2" t="str">
            <v>Returns</v>
          </cell>
          <cell r="X2" t="str">
            <v>%</v>
          </cell>
          <cell r="Y2" t="str">
            <v>BOLD%</v>
          </cell>
        </row>
        <row r="3">
          <cell r="A3">
            <v>2</v>
          </cell>
          <cell r="B3" t="str">
            <v xml:space="preserve">  Return on Common Equity</v>
          </cell>
          <cell r="C3" t="str">
            <v>RETURN_COM_EQY</v>
          </cell>
          <cell r="D3" t="str">
            <v>%</v>
          </cell>
          <cell r="E3" t="str">
            <v>NO%</v>
          </cell>
          <cell r="F3" t="str">
            <v xml:space="preserve">  Return on Common Equity</v>
          </cell>
          <cell r="G3" t="str">
            <v>RETURN_COM_EQY</v>
          </cell>
          <cell r="H3" t="str">
            <v>%</v>
          </cell>
          <cell r="I3" t="str">
            <v>NO%</v>
          </cell>
          <cell r="J3" t="str">
            <v xml:space="preserve">  Return on Common Equity</v>
          </cell>
          <cell r="K3" t="str">
            <v>RETURN_COM_EQY</v>
          </cell>
          <cell r="L3" t="str">
            <v>%</v>
          </cell>
          <cell r="M3" t="str">
            <v>NO%</v>
          </cell>
          <cell r="N3" t="str">
            <v xml:space="preserve">  Return on Common Equity</v>
          </cell>
          <cell r="O3" t="str">
            <v>RETURN_COM_EQY</v>
          </cell>
          <cell r="P3" t="str">
            <v>%</v>
          </cell>
          <cell r="Q3" t="str">
            <v>NO%</v>
          </cell>
          <cell r="R3" t="str">
            <v xml:space="preserve">  Return on Common Equity</v>
          </cell>
          <cell r="S3" t="str">
            <v>RETURN_COM_EQY</v>
          </cell>
          <cell r="T3" t="str">
            <v>%</v>
          </cell>
          <cell r="U3" t="str">
            <v>NO%</v>
          </cell>
          <cell r="V3" t="str">
            <v xml:space="preserve">  Return on Common Equity</v>
          </cell>
          <cell r="W3" t="str">
            <v>RETURN_COM_EQY</v>
          </cell>
          <cell r="X3" t="str">
            <v>%</v>
          </cell>
          <cell r="Y3" t="str">
            <v>NO%</v>
          </cell>
        </row>
        <row r="4">
          <cell r="A4">
            <v>3</v>
          </cell>
          <cell r="B4" t="str">
            <v xml:space="preserve">  Return on Assets</v>
          </cell>
          <cell r="C4" t="str">
            <v>RETURN_ON_ASSET</v>
          </cell>
          <cell r="D4" t="str">
            <v>%</v>
          </cell>
          <cell r="E4" t="str">
            <v>NO%</v>
          </cell>
          <cell r="F4" t="str">
            <v xml:space="preserve">  Return on Assets</v>
          </cell>
          <cell r="G4" t="str">
            <v>RETURN_ON_ASSET</v>
          </cell>
          <cell r="H4" t="str">
            <v>%</v>
          </cell>
          <cell r="I4" t="str">
            <v>NO%</v>
          </cell>
          <cell r="J4" t="str">
            <v xml:space="preserve">  Return on Assets</v>
          </cell>
          <cell r="K4" t="str">
            <v>RETURN_ON_ASSET</v>
          </cell>
          <cell r="L4" t="str">
            <v>%</v>
          </cell>
          <cell r="M4" t="str">
            <v>NO%</v>
          </cell>
          <cell r="N4" t="str">
            <v xml:space="preserve">  Return on Assets</v>
          </cell>
          <cell r="O4" t="str">
            <v>RETURN_ON_ASSET</v>
          </cell>
          <cell r="P4" t="str">
            <v>%</v>
          </cell>
          <cell r="Q4" t="str">
            <v>NO%</v>
          </cell>
          <cell r="R4" t="str">
            <v xml:space="preserve">  Return on Assets</v>
          </cell>
          <cell r="S4" t="str">
            <v>RETURN_ON_ASSET</v>
          </cell>
          <cell r="T4" t="str">
            <v>%</v>
          </cell>
          <cell r="U4" t="str">
            <v>NO%</v>
          </cell>
          <cell r="V4" t="str">
            <v xml:space="preserve">  Return on Assets</v>
          </cell>
          <cell r="W4" t="str">
            <v>RETURN_ON_ASSET</v>
          </cell>
          <cell r="X4" t="str">
            <v>%</v>
          </cell>
          <cell r="Y4" t="str">
            <v>NO%</v>
          </cell>
        </row>
        <row r="5">
          <cell r="A5">
            <v>4</v>
          </cell>
          <cell r="B5" t="str">
            <v xml:space="preserve">  Return on Capital</v>
          </cell>
          <cell r="C5" t="str">
            <v>RETURN_ON_CAP</v>
          </cell>
          <cell r="D5" t="str">
            <v>%</v>
          </cell>
          <cell r="E5" t="str">
            <v>NO%</v>
          </cell>
          <cell r="F5" t="str">
            <v xml:space="preserve">  Return on Capital</v>
          </cell>
          <cell r="G5" t="str">
            <v>RETURN_ON_CAP</v>
          </cell>
          <cell r="H5" t="str">
            <v>%</v>
          </cell>
          <cell r="I5" t="str">
            <v>NO%</v>
          </cell>
          <cell r="J5" t="str">
            <v xml:space="preserve">  Return on Capital</v>
          </cell>
          <cell r="K5" t="str">
            <v>RETURN_ON_CAP</v>
          </cell>
          <cell r="L5" t="str">
            <v>%</v>
          </cell>
          <cell r="M5" t="str">
            <v>NO%</v>
          </cell>
          <cell r="N5" t="str">
            <v xml:space="preserve">  Return on Capital</v>
          </cell>
          <cell r="O5" t="str">
            <v>RETURN_ON_CAP</v>
          </cell>
          <cell r="P5" t="str">
            <v>%</v>
          </cell>
          <cell r="Q5" t="str">
            <v>NO%</v>
          </cell>
          <cell r="R5" t="str">
            <v xml:space="preserve">  Return on Capital</v>
          </cell>
          <cell r="S5" t="str">
            <v>RETURN_ON_CAP</v>
          </cell>
          <cell r="T5" t="str">
            <v>%</v>
          </cell>
          <cell r="U5" t="str">
            <v>NO%</v>
          </cell>
          <cell r="V5" t="str">
            <v xml:space="preserve">  Return on Capital</v>
          </cell>
          <cell r="W5" t="str">
            <v>RETURN_ON_CAP</v>
          </cell>
          <cell r="X5" t="str">
            <v>%</v>
          </cell>
          <cell r="Y5" t="str">
            <v>NO%</v>
          </cell>
        </row>
        <row r="6">
          <cell r="A6">
            <v>5</v>
          </cell>
          <cell r="B6">
            <v>0</v>
          </cell>
          <cell r="C6">
            <v>0</v>
          </cell>
          <cell r="D6">
            <v>0</v>
          </cell>
          <cell r="E6" t="str">
            <v>BOLD</v>
          </cell>
          <cell r="F6">
            <v>0</v>
          </cell>
          <cell r="G6">
            <v>0</v>
          </cell>
          <cell r="H6">
            <v>0</v>
          </cell>
          <cell r="I6" t="str">
            <v>BOLD</v>
          </cell>
          <cell r="J6">
            <v>0</v>
          </cell>
          <cell r="K6">
            <v>0</v>
          </cell>
          <cell r="L6">
            <v>0</v>
          </cell>
          <cell r="M6" t="str">
            <v>BOLD</v>
          </cell>
          <cell r="N6">
            <v>0</v>
          </cell>
          <cell r="O6">
            <v>0</v>
          </cell>
          <cell r="P6">
            <v>0</v>
          </cell>
          <cell r="Q6" t="str">
            <v>BOLD</v>
          </cell>
          <cell r="R6">
            <v>0</v>
          </cell>
          <cell r="S6">
            <v>0</v>
          </cell>
          <cell r="T6">
            <v>0</v>
          </cell>
          <cell r="U6" t="str">
            <v>BOLD</v>
          </cell>
          <cell r="V6">
            <v>0</v>
          </cell>
          <cell r="W6">
            <v>0</v>
          </cell>
          <cell r="X6">
            <v>0</v>
          </cell>
          <cell r="Y6" t="str">
            <v>BOLD</v>
          </cell>
        </row>
        <row r="7">
          <cell r="A7">
            <v>6</v>
          </cell>
          <cell r="B7" t="str">
            <v>Margins</v>
          </cell>
          <cell r="C7">
            <v>0</v>
          </cell>
          <cell r="D7" t="str">
            <v>%</v>
          </cell>
          <cell r="E7" t="str">
            <v>BOLD%</v>
          </cell>
          <cell r="F7" t="str">
            <v>Margins</v>
          </cell>
          <cell r="G7">
            <v>0</v>
          </cell>
          <cell r="H7" t="str">
            <v>%</v>
          </cell>
          <cell r="I7" t="str">
            <v>BOLD%</v>
          </cell>
          <cell r="J7" t="str">
            <v>Margins</v>
          </cell>
          <cell r="K7">
            <v>0</v>
          </cell>
          <cell r="L7" t="str">
            <v>%</v>
          </cell>
          <cell r="M7" t="str">
            <v>BOLD%</v>
          </cell>
          <cell r="N7" t="str">
            <v>Margins</v>
          </cell>
          <cell r="O7">
            <v>0</v>
          </cell>
          <cell r="P7" t="str">
            <v>%</v>
          </cell>
          <cell r="Q7" t="str">
            <v>BOLD%</v>
          </cell>
          <cell r="R7" t="str">
            <v>Margins</v>
          </cell>
          <cell r="S7">
            <v>0</v>
          </cell>
          <cell r="T7" t="str">
            <v>%</v>
          </cell>
          <cell r="U7" t="str">
            <v>BOLD%</v>
          </cell>
          <cell r="V7" t="str">
            <v>Margins</v>
          </cell>
          <cell r="W7">
            <v>0</v>
          </cell>
          <cell r="X7" t="str">
            <v>%</v>
          </cell>
          <cell r="Y7" t="str">
            <v>BOLD%</v>
          </cell>
        </row>
        <row r="8">
          <cell r="A8">
            <v>7</v>
          </cell>
          <cell r="B8" t="str">
            <v xml:space="preserve">  Gross Margin</v>
          </cell>
          <cell r="C8" t="str">
            <v>GROSS_MARGIN</v>
          </cell>
          <cell r="D8" t="str">
            <v>%</v>
          </cell>
          <cell r="E8" t="str">
            <v>NO%</v>
          </cell>
          <cell r="F8" t="str">
            <v xml:space="preserve">  Gross Margin</v>
          </cell>
          <cell r="G8" t="str">
            <v>GROSS_MARGIN</v>
          </cell>
          <cell r="H8" t="str">
            <v>%</v>
          </cell>
          <cell r="I8" t="str">
            <v>NO%</v>
          </cell>
          <cell r="J8" t="str">
            <v xml:space="preserve">  Gross Margin</v>
          </cell>
          <cell r="K8" t="str">
            <v>GROSS_MARGIN</v>
          </cell>
          <cell r="L8" t="str">
            <v>%</v>
          </cell>
          <cell r="M8" t="str">
            <v>NO%</v>
          </cell>
          <cell r="N8" t="str">
            <v xml:space="preserve">  Gross Margin</v>
          </cell>
          <cell r="O8" t="str">
            <v>GROSS_MARGIN</v>
          </cell>
          <cell r="P8" t="str">
            <v>%</v>
          </cell>
          <cell r="Q8" t="str">
            <v>NO%</v>
          </cell>
          <cell r="R8" t="str">
            <v xml:space="preserve">  Gross Margin</v>
          </cell>
          <cell r="S8" t="str">
            <v>GROSS_MARGIN</v>
          </cell>
          <cell r="T8" t="str">
            <v>%</v>
          </cell>
          <cell r="U8" t="str">
            <v>NO%</v>
          </cell>
          <cell r="V8" t="str">
            <v xml:space="preserve">  Gross Margin</v>
          </cell>
          <cell r="W8" t="str">
            <v>GROSS_MARGIN</v>
          </cell>
          <cell r="X8" t="str">
            <v>%</v>
          </cell>
          <cell r="Y8" t="str">
            <v>NO%</v>
          </cell>
        </row>
        <row r="9">
          <cell r="A9">
            <v>8</v>
          </cell>
          <cell r="B9" t="str">
            <v xml:space="preserve">  EBITDA Margin</v>
          </cell>
          <cell r="C9" t="str">
            <v>EBITDA_TO_REVENUE</v>
          </cell>
          <cell r="D9" t="str">
            <v>%</v>
          </cell>
          <cell r="E9" t="str">
            <v>NO%</v>
          </cell>
          <cell r="F9" t="str">
            <v xml:space="preserve">  EBITDA Margin</v>
          </cell>
          <cell r="G9" t="str">
            <v>EBITDA_TO_REVENUE</v>
          </cell>
          <cell r="H9" t="str">
            <v>%</v>
          </cell>
          <cell r="I9" t="str">
            <v>NO%</v>
          </cell>
          <cell r="J9" t="str">
            <v xml:space="preserve">  EBITDA Margin</v>
          </cell>
          <cell r="K9" t="str">
            <v>EBITDA_TO_REVENUE</v>
          </cell>
          <cell r="L9" t="str">
            <v>%</v>
          </cell>
          <cell r="M9" t="str">
            <v>NO%</v>
          </cell>
          <cell r="N9" t="str">
            <v xml:space="preserve">  EBITDA Margin</v>
          </cell>
          <cell r="O9" t="str">
            <v>EBITDA_TO_REVENUE</v>
          </cell>
          <cell r="P9" t="str">
            <v>%</v>
          </cell>
          <cell r="Q9" t="str">
            <v>NO%</v>
          </cell>
          <cell r="R9" t="str">
            <v xml:space="preserve">  EBITDA Margin</v>
          </cell>
          <cell r="S9" t="str">
            <v>EBITDA_TO_REVENUE</v>
          </cell>
          <cell r="T9" t="str">
            <v>%</v>
          </cell>
          <cell r="U9" t="str">
            <v>NO%</v>
          </cell>
          <cell r="V9" t="str">
            <v xml:space="preserve">  EBITDA Margin</v>
          </cell>
          <cell r="W9" t="str">
            <v>EBITDA_TO_REVENUE</v>
          </cell>
          <cell r="X9" t="str">
            <v>%</v>
          </cell>
          <cell r="Y9" t="str">
            <v>NO%</v>
          </cell>
        </row>
        <row r="10">
          <cell r="A10">
            <v>9</v>
          </cell>
          <cell r="B10" t="str">
            <v xml:space="preserve">  Operating Margin</v>
          </cell>
          <cell r="C10" t="str">
            <v>OPER_MARGIN</v>
          </cell>
          <cell r="D10" t="str">
            <v>%</v>
          </cell>
          <cell r="E10" t="str">
            <v>NO%</v>
          </cell>
          <cell r="F10" t="str">
            <v xml:space="preserve">  Operating Margin</v>
          </cell>
          <cell r="G10" t="str">
            <v>OPER_MARGIN</v>
          </cell>
          <cell r="H10" t="str">
            <v>%</v>
          </cell>
          <cell r="I10" t="str">
            <v>NO%</v>
          </cell>
          <cell r="J10" t="str">
            <v xml:space="preserve">  Operating Margin</v>
          </cell>
          <cell r="K10" t="str">
            <v>OPER_MARGIN</v>
          </cell>
          <cell r="L10" t="str">
            <v>%</v>
          </cell>
          <cell r="M10" t="str">
            <v>NO%</v>
          </cell>
          <cell r="N10" t="str">
            <v xml:space="preserve">  Operating Margin</v>
          </cell>
          <cell r="O10" t="str">
            <v>OPER_MARGIN</v>
          </cell>
          <cell r="P10" t="str">
            <v>%</v>
          </cell>
          <cell r="Q10" t="str">
            <v>NO%</v>
          </cell>
          <cell r="R10" t="str">
            <v xml:space="preserve">  Operating Margin</v>
          </cell>
          <cell r="S10" t="str">
            <v>OPER_MARGIN</v>
          </cell>
          <cell r="T10" t="str">
            <v>%</v>
          </cell>
          <cell r="U10" t="str">
            <v>NO%</v>
          </cell>
          <cell r="V10" t="str">
            <v xml:space="preserve">  Operating Margin</v>
          </cell>
          <cell r="W10" t="str">
            <v>OPER_MARGIN</v>
          </cell>
          <cell r="X10" t="str">
            <v>%</v>
          </cell>
          <cell r="Y10" t="str">
            <v>NO%</v>
          </cell>
        </row>
        <row r="11">
          <cell r="A11">
            <v>10</v>
          </cell>
          <cell r="B11" t="str">
            <v xml:space="preserve">  Incremental Operating Margin</v>
          </cell>
          <cell r="C11" t="str">
            <v>INCREMENTAL_OPERATING_MARGIN</v>
          </cell>
          <cell r="D11" t="str">
            <v>%</v>
          </cell>
          <cell r="E11" t="str">
            <v>NO%</v>
          </cell>
          <cell r="F11" t="str">
            <v xml:space="preserve">  Incremental Operating Margin</v>
          </cell>
          <cell r="G11" t="str">
            <v>INCREMENTAL_OPERATING_MARGIN</v>
          </cell>
          <cell r="H11" t="str">
            <v>%</v>
          </cell>
          <cell r="I11" t="str">
            <v>NO%</v>
          </cell>
          <cell r="J11" t="str">
            <v xml:space="preserve">  Incremental Operating Margin</v>
          </cell>
          <cell r="K11" t="str">
            <v>INCREMENTAL_OPERATING_MARGIN</v>
          </cell>
          <cell r="L11" t="str">
            <v>%</v>
          </cell>
          <cell r="M11" t="str">
            <v>NO%</v>
          </cell>
          <cell r="N11" t="str">
            <v xml:space="preserve">  Incremental Operating Margin</v>
          </cell>
          <cell r="O11" t="str">
            <v>INCREMENTAL_OPERATING_MARGIN</v>
          </cell>
          <cell r="P11" t="str">
            <v>%</v>
          </cell>
          <cell r="Q11" t="str">
            <v>NO%</v>
          </cell>
          <cell r="R11" t="str">
            <v xml:space="preserve">  Incremental Operating Margin</v>
          </cell>
          <cell r="S11" t="str">
            <v>INCREMENTAL_OPERATING_MARGIN</v>
          </cell>
          <cell r="T11" t="str">
            <v>%</v>
          </cell>
          <cell r="U11" t="str">
            <v>NO%</v>
          </cell>
          <cell r="V11" t="str">
            <v xml:space="preserve">  Incremental Operating Margin</v>
          </cell>
          <cell r="W11" t="str">
            <v>INCREMENTAL_OPERATING_MARGIN</v>
          </cell>
          <cell r="X11" t="str">
            <v>%</v>
          </cell>
          <cell r="Y11" t="str">
            <v>NO%</v>
          </cell>
        </row>
        <row r="12">
          <cell r="A12">
            <v>11</v>
          </cell>
          <cell r="B12" t="str">
            <v xml:space="preserve">  Pretax Margin</v>
          </cell>
          <cell r="C12" t="str">
            <v>PRETAX_MARGIN</v>
          </cell>
          <cell r="D12" t="str">
            <v>%</v>
          </cell>
          <cell r="E12" t="str">
            <v>NO%</v>
          </cell>
          <cell r="F12" t="str">
            <v xml:space="preserve">  Pretax Margin</v>
          </cell>
          <cell r="G12" t="str">
            <v>PRETAX_MARGIN</v>
          </cell>
          <cell r="H12" t="str">
            <v>%</v>
          </cell>
          <cell r="I12" t="str">
            <v>NO%</v>
          </cell>
          <cell r="J12" t="str">
            <v xml:space="preserve">  Pretax Margin</v>
          </cell>
          <cell r="K12" t="str">
            <v>PRETAX_MARGIN</v>
          </cell>
          <cell r="L12" t="str">
            <v>%</v>
          </cell>
          <cell r="M12" t="str">
            <v>NO%</v>
          </cell>
          <cell r="N12" t="str">
            <v xml:space="preserve">  Pretax Margin</v>
          </cell>
          <cell r="O12" t="str">
            <v>PRETAX_MARGIN</v>
          </cell>
          <cell r="P12" t="str">
            <v>%</v>
          </cell>
          <cell r="Q12" t="str">
            <v>NO%</v>
          </cell>
          <cell r="R12" t="str">
            <v xml:space="preserve">  Pretax Margin</v>
          </cell>
          <cell r="S12" t="str">
            <v>PRETAX_MARGIN</v>
          </cell>
          <cell r="T12" t="str">
            <v>%</v>
          </cell>
          <cell r="U12" t="str">
            <v>NO%</v>
          </cell>
          <cell r="V12" t="str">
            <v xml:space="preserve">  Pretax Margin</v>
          </cell>
          <cell r="W12" t="str">
            <v>PRETAX_MARGIN</v>
          </cell>
          <cell r="X12" t="str">
            <v>%</v>
          </cell>
          <cell r="Y12" t="str">
            <v>NO%</v>
          </cell>
        </row>
        <row r="13">
          <cell r="A13">
            <v>12</v>
          </cell>
          <cell r="B13" t="str">
            <v xml:space="preserve">  Income before XO Margin</v>
          </cell>
          <cell r="C13" t="str">
            <v>INC_BEF_XO_ITEMS_TO_NET_SALES</v>
          </cell>
          <cell r="D13" t="str">
            <v>%</v>
          </cell>
          <cell r="E13" t="str">
            <v>NO%</v>
          </cell>
          <cell r="F13" t="str">
            <v xml:space="preserve">  Income before XO Margin</v>
          </cell>
          <cell r="G13" t="str">
            <v>INC_BEF_XO_ITEMS_TO_NET_SALES</v>
          </cell>
          <cell r="H13" t="str">
            <v>%</v>
          </cell>
          <cell r="I13" t="str">
            <v>NO%</v>
          </cell>
          <cell r="J13" t="str">
            <v xml:space="preserve">  Income before XO Margin</v>
          </cell>
          <cell r="K13" t="str">
            <v>INC_BEF_XO_ITEMS_TO_NET_SALES</v>
          </cell>
          <cell r="L13" t="str">
            <v>%</v>
          </cell>
          <cell r="M13" t="str">
            <v>NO%</v>
          </cell>
          <cell r="N13" t="str">
            <v xml:space="preserve">  Income before XO Margin</v>
          </cell>
          <cell r="O13" t="str">
            <v>INC_BEF_XO_ITEMS_TO_NET_SALES</v>
          </cell>
          <cell r="P13" t="str">
            <v>%</v>
          </cell>
          <cell r="Q13" t="str">
            <v>NO%</v>
          </cell>
          <cell r="R13" t="str">
            <v xml:space="preserve">  Income before XO Margin</v>
          </cell>
          <cell r="S13" t="str">
            <v>INC_BEF_XO_ITEMS_TO_NET_SALES</v>
          </cell>
          <cell r="T13" t="str">
            <v>%</v>
          </cell>
          <cell r="U13" t="str">
            <v>NO%</v>
          </cell>
          <cell r="V13" t="str">
            <v xml:space="preserve">  Income before XO Margin</v>
          </cell>
          <cell r="W13" t="str">
            <v>INC_BEF_XO_ITEMS_TO_NET_SALES</v>
          </cell>
          <cell r="X13" t="str">
            <v>%</v>
          </cell>
          <cell r="Y13" t="str">
            <v>NO%</v>
          </cell>
        </row>
        <row r="14">
          <cell r="A14">
            <v>13</v>
          </cell>
          <cell r="B14" t="str">
            <v xml:space="preserve">  Net Income Margin</v>
          </cell>
          <cell r="C14" t="str">
            <v>PROF_MARGIN</v>
          </cell>
          <cell r="D14" t="str">
            <v>%</v>
          </cell>
          <cell r="E14" t="str">
            <v>NO%</v>
          </cell>
          <cell r="F14" t="str">
            <v xml:space="preserve">  Net Income Margin</v>
          </cell>
          <cell r="G14" t="str">
            <v>PROF_MARGIN</v>
          </cell>
          <cell r="H14" t="str">
            <v>%</v>
          </cell>
          <cell r="I14" t="str">
            <v>NO%</v>
          </cell>
          <cell r="J14" t="str">
            <v xml:space="preserve">  Net Income Margin</v>
          </cell>
          <cell r="K14" t="str">
            <v>PROF_MARGIN</v>
          </cell>
          <cell r="L14" t="str">
            <v>%</v>
          </cell>
          <cell r="M14" t="str">
            <v>NO%</v>
          </cell>
          <cell r="N14" t="str">
            <v xml:space="preserve">  Net Income Margin</v>
          </cell>
          <cell r="O14" t="str">
            <v>PROF_MARGIN</v>
          </cell>
          <cell r="P14" t="str">
            <v>%</v>
          </cell>
          <cell r="Q14" t="str">
            <v>NO%</v>
          </cell>
          <cell r="R14" t="str">
            <v xml:space="preserve">  Net Income Margin</v>
          </cell>
          <cell r="S14" t="str">
            <v>PROF_MARGIN</v>
          </cell>
          <cell r="T14" t="str">
            <v>%</v>
          </cell>
          <cell r="U14" t="str">
            <v>NO%</v>
          </cell>
          <cell r="V14" t="str">
            <v xml:space="preserve">  Net Income Margin</v>
          </cell>
          <cell r="W14" t="str">
            <v>PROF_MARGIN</v>
          </cell>
          <cell r="X14" t="str">
            <v>%</v>
          </cell>
          <cell r="Y14" t="str">
            <v>NO%</v>
          </cell>
        </row>
        <row r="15">
          <cell r="A15">
            <v>14</v>
          </cell>
          <cell r="B15" t="str">
            <v xml:space="preserve">  Net Income to Common Margin</v>
          </cell>
          <cell r="C15" t="str">
            <v>NET_INCOME_TO_COMMON_MARGIN</v>
          </cell>
          <cell r="D15" t="str">
            <v>%</v>
          </cell>
          <cell r="E15" t="str">
            <v>NO%</v>
          </cell>
          <cell r="F15" t="str">
            <v xml:space="preserve">  Net Income to Common Margin</v>
          </cell>
          <cell r="G15" t="str">
            <v>NET_INCOME_TO_COMMON_MARGIN</v>
          </cell>
          <cell r="H15" t="str">
            <v>%</v>
          </cell>
          <cell r="I15" t="str">
            <v>NO%</v>
          </cell>
          <cell r="J15" t="str">
            <v xml:space="preserve">  Net Income to Common Margin</v>
          </cell>
          <cell r="K15" t="str">
            <v>NET_INCOME_TO_COMMON_MARGIN</v>
          </cell>
          <cell r="L15" t="str">
            <v>%</v>
          </cell>
          <cell r="M15" t="str">
            <v>NO%</v>
          </cell>
          <cell r="N15" t="str">
            <v xml:space="preserve">  Net Income to Common Margin</v>
          </cell>
          <cell r="O15" t="str">
            <v>NET_INCOME_TO_COMMON_MARGIN</v>
          </cell>
          <cell r="P15" t="str">
            <v>%</v>
          </cell>
          <cell r="Q15" t="str">
            <v>NO%</v>
          </cell>
          <cell r="R15" t="str">
            <v xml:space="preserve">  Net Income to Common Margin</v>
          </cell>
          <cell r="S15" t="str">
            <v>NET_INCOME_TO_COMMON_MARGIN</v>
          </cell>
          <cell r="T15" t="str">
            <v>%</v>
          </cell>
          <cell r="U15" t="str">
            <v>NO%</v>
          </cell>
          <cell r="V15" t="str">
            <v xml:space="preserve">  Net Income to Common Margin</v>
          </cell>
          <cell r="W15" t="str">
            <v>NET_INCOME_TO_COMMON_MARGIN</v>
          </cell>
          <cell r="X15" t="str">
            <v>%</v>
          </cell>
          <cell r="Y15" t="str">
            <v>NO%</v>
          </cell>
        </row>
        <row r="16">
          <cell r="A16">
            <v>15</v>
          </cell>
          <cell r="B16">
            <v>0</v>
          </cell>
          <cell r="C16">
            <v>0</v>
          </cell>
          <cell r="D16">
            <v>0</v>
          </cell>
          <cell r="E16" t="str">
            <v>BOLD</v>
          </cell>
          <cell r="F16">
            <v>0</v>
          </cell>
          <cell r="G16">
            <v>0</v>
          </cell>
          <cell r="H16">
            <v>0</v>
          </cell>
          <cell r="I16" t="str">
            <v>BOLD</v>
          </cell>
          <cell r="J16">
            <v>0</v>
          </cell>
          <cell r="K16">
            <v>0</v>
          </cell>
          <cell r="L16">
            <v>0</v>
          </cell>
          <cell r="M16" t="str">
            <v>BOLD</v>
          </cell>
          <cell r="N16">
            <v>0</v>
          </cell>
          <cell r="O16">
            <v>0</v>
          </cell>
          <cell r="P16">
            <v>0</v>
          </cell>
          <cell r="Q16" t="str">
            <v>BOLD</v>
          </cell>
          <cell r="R16">
            <v>0</v>
          </cell>
          <cell r="S16">
            <v>0</v>
          </cell>
          <cell r="T16">
            <v>0</v>
          </cell>
          <cell r="U16" t="str">
            <v>BOLD</v>
          </cell>
          <cell r="V16">
            <v>0</v>
          </cell>
          <cell r="W16">
            <v>0</v>
          </cell>
          <cell r="X16">
            <v>0</v>
          </cell>
          <cell r="Y16" t="str">
            <v>BOLD</v>
          </cell>
        </row>
        <row r="17">
          <cell r="A17">
            <v>16</v>
          </cell>
          <cell r="B17" t="str">
            <v>Additional</v>
          </cell>
          <cell r="C17">
            <v>0</v>
          </cell>
          <cell r="D17">
            <v>0</v>
          </cell>
          <cell r="E17" t="str">
            <v>BOLD</v>
          </cell>
          <cell r="F17" t="str">
            <v>Additional</v>
          </cell>
          <cell r="G17">
            <v>0</v>
          </cell>
          <cell r="H17">
            <v>0</v>
          </cell>
          <cell r="I17" t="str">
            <v>BOLD</v>
          </cell>
          <cell r="J17" t="str">
            <v>Additional</v>
          </cell>
          <cell r="K17">
            <v>0</v>
          </cell>
          <cell r="L17">
            <v>0</v>
          </cell>
          <cell r="M17" t="str">
            <v>BOLD</v>
          </cell>
          <cell r="N17" t="str">
            <v>Additional</v>
          </cell>
          <cell r="O17">
            <v>0</v>
          </cell>
          <cell r="P17">
            <v>0</v>
          </cell>
          <cell r="Q17" t="str">
            <v>BOLD</v>
          </cell>
          <cell r="R17" t="str">
            <v>Additional</v>
          </cell>
          <cell r="S17">
            <v>0</v>
          </cell>
          <cell r="T17">
            <v>0</v>
          </cell>
          <cell r="U17" t="str">
            <v>BOLD</v>
          </cell>
          <cell r="V17" t="str">
            <v>Additional</v>
          </cell>
          <cell r="W17">
            <v>0</v>
          </cell>
          <cell r="X17">
            <v>0</v>
          </cell>
          <cell r="Y17" t="str">
            <v>BOLD</v>
          </cell>
        </row>
        <row r="18">
          <cell r="A18">
            <v>17</v>
          </cell>
          <cell r="B18" t="str">
            <v xml:space="preserve">  Effective Tax Rate</v>
          </cell>
          <cell r="C18" t="str">
            <v>EFF_TAX_RATE</v>
          </cell>
          <cell r="D18" t="str">
            <v>%</v>
          </cell>
          <cell r="E18" t="str">
            <v>NO%</v>
          </cell>
          <cell r="F18" t="str">
            <v xml:space="preserve">  Effective Tax Rate</v>
          </cell>
          <cell r="G18" t="str">
            <v>EFF_TAX_RATE</v>
          </cell>
          <cell r="H18" t="str">
            <v>%</v>
          </cell>
          <cell r="I18" t="str">
            <v>NO%</v>
          </cell>
          <cell r="J18" t="str">
            <v xml:space="preserve">  Effective Tax Rate</v>
          </cell>
          <cell r="K18" t="str">
            <v>EFF_TAX_RATE</v>
          </cell>
          <cell r="L18" t="str">
            <v>%</v>
          </cell>
          <cell r="M18" t="str">
            <v>NO%</v>
          </cell>
          <cell r="N18" t="str">
            <v xml:space="preserve">  Effective Tax Rate</v>
          </cell>
          <cell r="O18" t="str">
            <v>EFF_TAX_RATE</v>
          </cell>
          <cell r="P18" t="str">
            <v>%</v>
          </cell>
          <cell r="Q18" t="str">
            <v>NO%</v>
          </cell>
          <cell r="R18" t="str">
            <v xml:space="preserve">  Effective Tax Rate</v>
          </cell>
          <cell r="S18" t="str">
            <v>EFF_TAX_RATE</v>
          </cell>
          <cell r="T18" t="str">
            <v>%</v>
          </cell>
          <cell r="U18" t="str">
            <v>NO%</v>
          </cell>
          <cell r="V18" t="str">
            <v xml:space="preserve">  Effective Tax Rate</v>
          </cell>
          <cell r="W18" t="str">
            <v>EFF_TAX_RATE</v>
          </cell>
          <cell r="X18" t="str">
            <v>%</v>
          </cell>
          <cell r="Y18" t="str">
            <v>NO%</v>
          </cell>
        </row>
        <row r="19">
          <cell r="A19">
            <v>18</v>
          </cell>
          <cell r="B19" t="str">
            <v xml:space="preserve">  Dvd Payout Ratio</v>
          </cell>
          <cell r="C19" t="str">
            <v>DVD_PAYOUT_RATIO</v>
          </cell>
          <cell r="D19" t="str">
            <v>%</v>
          </cell>
          <cell r="E19" t="str">
            <v>NO%</v>
          </cell>
          <cell r="F19" t="str">
            <v xml:space="preserve">  Dvd Payout Ratio</v>
          </cell>
          <cell r="G19" t="str">
            <v>DVD_PAYOUT_RATIO</v>
          </cell>
          <cell r="H19" t="str">
            <v>%</v>
          </cell>
          <cell r="I19" t="str">
            <v>NO%</v>
          </cell>
          <cell r="J19" t="str">
            <v xml:space="preserve">  Dvd Payout Ratio</v>
          </cell>
          <cell r="K19" t="str">
            <v>DVD_PAYOUT_RATIO</v>
          </cell>
          <cell r="L19" t="str">
            <v>%</v>
          </cell>
          <cell r="M19" t="str">
            <v>NO%</v>
          </cell>
          <cell r="N19" t="str">
            <v xml:space="preserve">  Dvd Payout Ratio</v>
          </cell>
          <cell r="O19" t="str">
            <v>DVD_PAYOUT_RATIO</v>
          </cell>
          <cell r="P19" t="str">
            <v>%</v>
          </cell>
          <cell r="Q19" t="str">
            <v>NO%</v>
          </cell>
          <cell r="R19" t="str">
            <v xml:space="preserve">  Dvd Payout Ratio</v>
          </cell>
          <cell r="S19" t="str">
            <v>DVD_PAYOUT_RATIO</v>
          </cell>
          <cell r="T19" t="str">
            <v>%</v>
          </cell>
          <cell r="U19" t="str">
            <v>NO%</v>
          </cell>
          <cell r="V19" t="str">
            <v xml:space="preserve">  Dvd Payout Ratio</v>
          </cell>
          <cell r="W19" t="str">
            <v>DVD_PAYOUT_RATIO</v>
          </cell>
          <cell r="X19" t="str">
            <v>%</v>
          </cell>
          <cell r="Y19" t="str">
            <v>NO%</v>
          </cell>
        </row>
        <row r="20">
          <cell r="A20">
            <v>19</v>
          </cell>
          <cell r="B20" t="str">
            <v xml:space="preserve">  Sustainable Growth Rate</v>
          </cell>
          <cell r="C20" t="str">
            <v>SUSTAIN_GROWTH_RT</v>
          </cell>
          <cell r="D20" t="str">
            <v>%</v>
          </cell>
          <cell r="E20" t="str">
            <v>NO%</v>
          </cell>
          <cell r="F20" t="str">
            <v xml:space="preserve">  Sustainable Growth Rate</v>
          </cell>
          <cell r="G20" t="str">
            <v>SUSTAIN_GROWTH_RT</v>
          </cell>
          <cell r="H20" t="str">
            <v>%</v>
          </cell>
          <cell r="I20" t="str">
            <v>NO%</v>
          </cell>
          <cell r="J20" t="str">
            <v xml:space="preserve">  Sustainable Growth Rate</v>
          </cell>
          <cell r="K20" t="str">
            <v>SUSTAIN_GROWTH_RT</v>
          </cell>
          <cell r="L20" t="str">
            <v>%</v>
          </cell>
          <cell r="M20" t="str">
            <v>NO%</v>
          </cell>
          <cell r="N20" t="str">
            <v xml:space="preserve">  Sustainable Growth Rate</v>
          </cell>
          <cell r="O20" t="str">
            <v>SUSTAIN_GROWTH_RT</v>
          </cell>
          <cell r="P20" t="str">
            <v>%</v>
          </cell>
          <cell r="Q20" t="str">
            <v>NO%</v>
          </cell>
          <cell r="R20" t="str">
            <v xml:space="preserve">  Sustainable Growth Rate</v>
          </cell>
          <cell r="S20" t="str">
            <v>SUSTAIN_GROWTH_RT</v>
          </cell>
          <cell r="T20" t="str">
            <v>%</v>
          </cell>
          <cell r="U20" t="str">
            <v>NO%</v>
          </cell>
          <cell r="V20" t="str">
            <v xml:space="preserve">  Sustainable Growth Rate</v>
          </cell>
          <cell r="W20" t="str">
            <v>SUSTAIN_GROWTH_RT</v>
          </cell>
          <cell r="X20" t="str">
            <v>%</v>
          </cell>
          <cell r="Y20" t="str">
            <v>NO%</v>
          </cell>
        </row>
      </sheetData>
      <sheetData sheetId="5">
        <row r="5">
          <cell r="C5" t="str">
            <v>ADJUSTED</v>
          </cell>
          <cell r="F5" t="str">
            <v>A</v>
          </cell>
          <cell r="I5" t="str">
            <v>Y</v>
          </cell>
        </row>
        <row r="12">
          <cell r="C12" t="str">
            <v>EQY CONSOLIDATED=Y</v>
          </cell>
          <cell r="E12" t="str">
            <v>EQY FUND CRNCY=USD</v>
          </cell>
          <cell r="G12" t="str">
            <v>ACCOUNTING STANDARD OVERRIDE=Mixed</v>
          </cell>
        </row>
        <row r="15">
          <cell r="B15" t="str">
            <v>Y</v>
          </cell>
        </row>
      </sheetData>
      <sheetData sheetId="6">
        <row r="27">
          <cell r="D27" t="str">
            <v>-0FY</v>
          </cell>
        </row>
        <row r="28">
          <cell r="D28" t="str">
            <v>-0FS</v>
          </cell>
        </row>
        <row r="29">
          <cell r="D29" t="str">
            <v>-0FQ</v>
          </cell>
        </row>
        <row r="32">
          <cell r="D32" t="str">
            <v>-0FY</v>
          </cell>
        </row>
        <row r="37">
          <cell r="D37" t="e">
            <v>#N/A</v>
          </cell>
        </row>
        <row r="43">
          <cell r="AQ43" t="str">
            <v>-0FY</v>
          </cell>
        </row>
        <row r="44">
          <cell r="AQ44" t="str">
            <v>-0FS</v>
          </cell>
        </row>
        <row r="45">
          <cell r="AQ45" t="str">
            <v>-0FQ</v>
          </cell>
        </row>
        <row r="48">
          <cell r="AQ48" t="str">
            <v>-0FY</v>
          </cell>
        </row>
        <row r="53">
          <cell r="AQ53" t="e">
            <v>#N/A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 t="str">
            <v>Index Row</v>
          </cell>
          <cell r="B1" t="str">
            <v>Industrial- Adjusted</v>
          </cell>
          <cell r="F1" t="str">
            <v>Industrial- GAAP</v>
          </cell>
          <cell r="J1" t="str">
            <v>Industrial</v>
          </cell>
          <cell r="N1" t="str">
            <v>Bank- Adjusted</v>
          </cell>
          <cell r="R1" t="str">
            <v>Bank- GAAP</v>
          </cell>
          <cell r="V1" t="str">
            <v>Bank</v>
          </cell>
          <cell r="Z1" t="str">
            <v>Insurance- Adjusted</v>
          </cell>
          <cell r="AD1" t="str">
            <v>Insurance- GAAP</v>
          </cell>
          <cell r="AH1" t="str">
            <v>Insurance</v>
          </cell>
          <cell r="AL1" t="str">
            <v>Financial- Adjusted</v>
          </cell>
          <cell r="AP1" t="str">
            <v>Financial- GAAP</v>
          </cell>
          <cell r="AT1" t="str">
            <v>Financial</v>
          </cell>
          <cell r="AX1" t="str">
            <v>Utility- Adjusted</v>
          </cell>
          <cell r="BB1" t="str">
            <v>Utility- GAAP</v>
          </cell>
          <cell r="BF1" t="str">
            <v>Utility</v>
          </cell>
          <cell r="BJ1" t="str">
            <v>REIT- Adjusted</v>
          </cell>
          <cell r="BN1" t="str">
            <v>REIT- GAAP</v>
          </cell>
          <cell r="BR1" t="str">
            <v>REIT</v>
          </cell>
        </row>
        <row r="2">
          <cell r="A2">
            <v>1</v>
          </cell>
          <cell r="B2" t="str">
            <v>Revenue</v>
          </cell>
          <cell r="C2" t="str">
            <v>SALES_REV_TURN</v>
          </cell>
          <cell r="D2">
            <v>0</v>
          </cell>
          <cell r="E2" t="str">
            <v>BOLD</v>
          </cell>
          <cell r="F2" t="str">
            <v>Revenue</v>
          </cell>
          <cell r="G2" t="str">
            <v>SALES_REV_TURN</v>
          </cell>
          <cell r="H2">
            <v>0</v>
          </cell>
          <cell r="I2" t="str">
            <v>BOLD</v>
          </cell>
          <cell r="J2" t="str">
            <v>Turnover</v>
          </cell>
          <cell r="K2" t="str">
            <v>SALES_REV_TURN</v>
          </cell>
          <cell r="L2">
            <v>0</v>
          </cell>
          <cell r="M2" t="str">
            <v>BOLD</v>
          </cell>
          <cell r="N2" t="str">
            <v>Net Revenue</v>
          </cell>
          <cell r="O2" t="str">
            <v>IS_ADJUSTED_NET_REVENUE</v>
          </cell>
          <cell r="P2">
            <v>0</v>
          </cell>
          <cell r="Q2" t="str">
            <v>BOLD</v>
          </cell>
          <cell r="R2" t="str">
            <v>Net Revenue</v>
          </cell>
          <cell r="S2" t="str">
            <v>NET_REV</v>
          </cell>
          <cell r="T2">
            <v>0</v>
          </cell>
          <cell r="U2" t="str">
            <v>BOLD</v>
          </cell>
          <cell r="V2" t="str">
            <v xml:space="preserve">    + Interest &amp; inv't income</v>
          </cell>
          <cell r="W2" t="str">
            <v>INTEREST_INCOME</v>
          </cell>
          <cell r="X2">
            <v>0</v>
          </cell>
          <cell r="Y2" t="str">
            <v>NO</v>
          </cell>
          <cell r="Z2" t="str">
            <v>Revenue</v>
          </cell>
          <cell r="AA2" t="str">
            <v>SALES_REV_TURN</v>
          </cell>
          <cell r="AB2">
            <v>0</v>
          </cell>
          <cell r="AC2" t="str">
            <v>BOLD</v>
          </cell>
          <cell r="AD2" t="str">
            <v>Revenue</v>
          </cell>
          <cell r="AE2" t="str">
            <v>SALES_REV_TURN</v>
          </cell>
          <cell r="AF2">
            <v>0</v>
          </cell>
          <cell r="AG2" t="str">
            <v>BOLD</v>
          </cell>
          <cell r="AH2" t="str">
            <v xml:space="preserve">  + Net Premium Earned (Non-Life &amp; Life)</v>
          </cell>
          <cell r="AI2" t="str">
            <v>IS_TOT_NET_PREM_EARN</v>
          </cell>
          <cell r="AJ2">
            <v>0</v>
          </cell>
          <cell r="AK2" t="str">
            <v>NO</v>
          </cell>
          <cell r="AL2" t="str">
            <v>Net Revenue</v>
          </cell>
          <cell r="AM2" t="str">
            <v>IS_ADJUSTED_NET_REVENUE</v>
          </cell>
          <cell r="AN2">
            <v>0</v>
          </cell>
          <cell r="AO2" t="str">
            <v>BOLD</v>
          </cell>
          <cell r="AP2" t="str">
            <v>Net Revenue</v>
          </cell>
          <cell r="AQ2" t="str">
            <v>NET_REV</v>
          </cell>
          <cell r="AR2">
            <v>0</v>
          </cell>
          <cell r="AS2" t="str">
            <v>BOLD</v>
          </cell>
          <cell r="AT2" t="str">
            <v xml:space="preserve">    + Interest receivable</v>
          </cell>
          <cell r="AU2" t="str">
            <v>INTEREST_INCOME</v>
          </cell>
          <cell r="AV2">
            <v>0</v>
          </cell>
          <cell r="AW2" t="str">
            <v>NO</v>
          </cell>
          <cell r="AX2" t="str">
            <v>Revenue</v>
          </cell>
          <cell r="AY2" t="str">
            <v>SALES_REV_TURN</v>
          </cell>
          <cell r="AZ2">
            <v>0</v>
          </cell>
          <cell r="BA2" t="str">
            <v>BOLD</v>
          </cell>
          <cell r="BB2" t="str">
            <v>Revenue</v>
          </cell>
          <cell r="BC2" t="str">
            <v>SALES_REV_TURN</v>
          </cell>
          <cell r="BD2">
            <v>0</v>
          </cell>
          <cell r="BE2" t="str">
            <v>BOLD</v>
          </cell>
          <cell r="BF2" t="str">
            <v xml:space="preserve">  + Revenue From Electric</v>
          </cell>
          <cell r="BG2" t="str">
            <v>IS_REV_FROM_ELECT</v>
          </cell>
          <cell r="BH2">
            <v>0</v>
          </cell>
          <cell r="BI2" t="str">
            <v>NO</v>
          </cell>
          <cell r="BJ2" t="str">
            <v>Revenue</v>
          </cell>
          <cell r="BK2" t="str">
            <v>SALES_REV_TURN</v>
          </cell>
          <cell r="BL2">
            <v>0</v>
          </cell>
          <cell r="BM2" t="str">
            <v>BOLD</v>
          </cell>
          <cell r="BN2" t="str">
            <v>Revenue</v>
          </cell>
          <cell r="BO2" t="str">
            <v>SALES_REV_TURN</v>
          </cell>
          <cell r="BP2">
            <v>0</v>
          </cell>
          <cell r="BQ2" t="str">
            <v>BOLD</v>
          </cell>
          <cell r="BR2" t="str">
            <v xml:space="preserve">  + Rental Income</v>
          </cell>
          <cell r="BS2" t="str">
            <v>IS_RENT_INC</v>
          </cell>
          <cell r="BT2">
            <v>0</v>
          </cell>
          <cell r="BU2" t="str">
            <v>NO</v>
          </cell>
        </row>
        <row r="3">
          <cell r="A3">
            <v>2</v>
          </cell>
          <cell r="B3" t="str">
            <v xml:space="preserve">    + Sales &amp; Services Revenue</v>
          </cell>
          <cell r="C3" t="str">
            <v>IS_S&amp;SR_GAAP</v>
          </cell>
          <cell r="D3">
            <v>0</v>
          </cell>
          <cell r="E3" t="str">
            <v>NO</v>
          </cell>
          <cell r="F3" t="str">
            <v xml:space="preserve">    + Sales &amp; Services Revenue</v>
          </cell>
          <cell r="G3" t="str">
            <v>IS_S&amp;SR_GAAP</v>
          </cell>
          <cell r="H3">
            <v>0</v>
          </cell>
          <cell r="I3" t="str">
            <v>NO</v>
          </cell>
          <cell r="J3" t="str">
            <v xml:space="preserve">  - Cost of sales</v>
          </cell>
          <cell r="K3" t="str">
            <v>IS_COGS_TO_FE_AND_PP_AND_G</v>
          </cell>
          <cell r="L3">
            <v>0</v>
          </cell>
          <cell r="M3" t="str">
            <v>NO</v>
          </cell>
          <cell r="N3" t="str">
            <v>+ Net Interest Income</v>
          </cell>
          <cell r="O3" t="str">
            <v>NET_INT_INC</v>
          </cell>
          <cell r="P3">
            <v>0</v>
          </cell>
          <cell r="Q3" t="str">
            <v>BOLD</v>
          </cell>
          <cell r="R3" t="str">
            <v>+ Net Interest Income</v>
          </cell>
          <cell r="S3" t="str">
            <v>NET_INT_INC</v>
          </cell>
          <cell r="T3">
            <v>0</v>
          </cell>
          <cell r="U3" t="str">
            <v>BOLD</v>
          </cell>
          <cell r="V3" t="str">
            <v xml:space="preserve">    - Interest Expense</v>
          </cell>
          <cell r="W3" t="str">
            <v>IS_INT_EXPENSES</v>
          </cell>
          <cell r="X3">
            <v>0</v>
          </cell>
          <cell r="Y3" t="str">
            <v>NO</v>
          </cell>
          <cell r="Z3" t="str">
            <v>+ Net Premiums Earned</v>
          </cell>
          <cell r="AA3" t="str">
            <v>IS_TOT_NET_PREM_EARN</v>
          </cell>
          <cell r="AB3">
            <v>0</v>
          </cell>
          <cell r="AC3" t="str">
            <v>BOLD</v>
          </cell>
          <cell r="AD3" t="str">
            <v>+ Net Premiums Earned</v>
          </cell>
          <cell r="AE3" t="str">
            <v>IS_TOT_NET_PREM_EARN</v>
          </cell>
          <cell r="AF3">
            <v>0</v>
          </cell>
          <cell r="AG3" t="str">
            <v>BOLD</v>
          </cell>
          <cell r="AH3" t="str">
            <v xml:space="preserve">  + Capital Gains (Losses)</v>
          </cell>
          <cell r="AI3" t="str">
            <v>IS_TRADING_ACCT_PROF</v>
          </cell>
          <cell r="AJ3">
            <v>0</v>
          </cell>
          <cell r="AK3" t="str">
            <v>NO</v>
          </cell>
          <cell r="AL3" t="str">
            <v>+ Net Interest Income</v>
          </cell>
          <cell r="AM3" t="str">
            <v>NET_INT_INC</v>
          </cell>
          <cell r="AN3">
            <v>0</v>
          </cell>
          <cell r="AO3" t="str">
            <v>BOLD</v>
          </cell>
          <cell r="AP3" t="str">
            <v>+ Net Interest Income</v>
          </cell>
          <cell r="AQ3" t="str">
            <v>NET_INT_INC</v>
          </cell>
          <cell r="AR3">
            <v>0</v>
          </cell>
          <cell r="AS3" t="str">
            <v>BOLD</v>
          </cell>
          <cell r="AT3" t="str">
            <v xml:space="preserve">    - Interest Expense</v>
          </cell>
          <cell r="AU3" t="str">
            <v>IS_INT_EXPENSES</v>
          </cell>
          <cell r="AV3">
            <v>0</v>
          </cell>
          <cell r="AW3" t="str">
            <v>NO</v>
          </cell>
          <cell r="AX3" t="str">
            <v xml:space="preserve">    + Revenue From Electric</v>
          </cell>
          <cell r="AY3" t="str">
            <v>IS_REV_FROM_ELECT</v>
          </cell>
          <cell r="AZ3">
            <v>0</v>
          </cell>
          <cell r="BA3" t="str">
            <v>NO</v>
          </cell>
          <cell r="BB3" t="str">
            <v xml:space="preserve">    + Revenue From Electric</v>
          </cell>
          <cell r="BC3" t="str">
            <v>IS_REV_FROM_ELECT</v>
          </cell>
          <cell r="BD3">
            <v>0</v>
          </cell>
          <cell r="BE3" t="str">
            <v>NO</v>
          </cell>
          <cell r="BF3" t="str">
            <v xml:space="preserve">  + Revenue From Gas</v>
          </cell>
          <cell r="BG3" t="str">
            <v>IS_REV_FROM_GAS</v>
          </cell>
          <cell r="BH3">
            <v>0</v>
          </cell>
          <cell r="BI3" t="str">
            <v>NO</v>
          </cell>
          <cell r="BJ3" t="str">
            <v xml:space="preserve">  + Rental Income</v>
          </cell>
          <cell r="BK3" t="str">
            <v>IS_RENT_INC</v>
          </cell>
          <cell r="BL3">
            <v>0</v>
          </cell>
          <cell r="BM3" t="str">
            <v>NO</v>
          </cell>
          <cell r="BN3" t="str">
            <v xml:space="preserve">  + Rental Income</v>
          </cell>
          <cell r="BO3" t="str">
            <v>IS_RENT_INC</v>
          </cell>
          <cell r="BP3">
            <v>0</v>
          </cell>
          <cell r="BQ3" t="str">
            <v>NO</v>
          </cell>
          <cell r="BR3" t="str">
            <v xml:space="preserve">  + Real Estate Sales</v>
          </cell>
          <cell r="BS3" t="str">
            <v>IS_TRANS_FOR_FUT_APPROP</v>
          </cell>
          <cell r="BT3">
            <v>0</v>
          </cell>
          <cell r="BU3" t="str">
            <v>NO</v>
          </cell>
        </row>
        <row r="4">
          <cell r="A4">
            <v>3</v>
          </cell>
          <cell r="B4" t="str">
            <v xml:space="preserve">    + Financing Revenue</v>
          </cell>
          <cell r="C4" t="str">
            <v>IS_ADJUSTED_FIN_SUBSIDIARY_REV</v>
          </cell>
          <cell r="D4">
            <v>0</v>
          </cell>
          <cell r="E4" t="str">
            <v>NO</v>
          </cell>
          <cell r="F4" t="str">
            <v xml:space="preserve">    + Financing Revenue</v>
          </cell>
          <cell r="G4" t="str">
            <v>IS_FINANCING_REVENUE_GAAP</v>
          </cell>
          <cell r="H4">
            <v>0</v>
          </cell>
          <cell r="I4" t="str">
            <v>NO</v>
          </cell>
          <cell r="J4" t="str">
            <v>Gross Profit</v>
          </cell>
          <cell r="K4" t="str">
            <v>GROSS_PROFIT</v>
          </cell>
          <cell r="L4">
            <v>0</v>
          </cell>
          <cell r="M4" t="str">
            <v>BOLD</v>
          </cell>
          <cell r="N4" t="str">
            <v xml:space="preserve">  + Total Interest Income</v>
          </cell>
          <cell r="O4" t="str">
            <v>INTEREST_INCOME</v>
          </cell>
          <cell r="P4">
            <v>0</v>
          </cell>
          <cell r="Q4" t="str">
            <v>NO</v>
          </cell>
          <cell r="R4" t="str">
            <v xml:space="preserve">  + Total Interest Income</v>
          </cell>
          <cell r="S4" t="str">
            <v>INTEREST_INCOME</v>
          </cell>
          <cell r="T4">
            <v>0</v>
          </cell>
          <cell r="U4" t="str">
            <v>NO</v>
          </cell>
          <cell r="V4" t="str">
            <v xml:space="preserve">  + Net Interest Income</v>
          </cell>
          <cell r="W4" t="str">
            <v>NET_INT_INC</v>
          </cell>
          <cell r="X4">
            <v>0</v>
          </cell>
          <cell r="Y4" t="str">
            <v>NO</v>
          </cell>
          <cell r="Z4" t="str">
            <v xml:space="preserve">  + Net Premiums Earned (NL)</v>
          </cell>
          <cell r="AA4" t="str">
            <v>IS_NET_PREMS_EARNED_NON_LIFE</v>
          </cell>
          <cell r="AB4">
            <v>0</v>
          </cell>
          <cell r="AC4" t="str">
            <v>NO</v>
          </cell>
          <cell r="AD4" t="str">
            <v xml:space="preserve">  + Net Premiums Earned (NL)</v>
          </cell>
          <cell r="AE4" t="str">
            <v>IS_NET_PREMS_EARNED_NON_LIFE</v>
          </cell>
          <cell r="AF4">
            <v>0</v>
          </cell>
          <cell r="AG4" t="str">
            <v>NO</v>
          </cell>
          <cell r="AH4" t="str">
            <v xml:space="preserve">  + Unrealized Gains (Losses)</v>
          </cell>
          <cell r="AI4" t="str">
            <v>IS_UNRLZD_GAIN</v>
          </cell>
          <cell r="AJ4">
            <v>0</v>
          </cell>
          <cell r="AK4" t="str">
            <v>NO</v>
          </cell>
          <cell r="AL4" t="str">
            <v xml:space="preserve">  + Total Interest Income</v>
          </cell>
          <cell r="AM4" t="str">
            <v>INTEREST_INCOME</v>
          </cell>
          <cell r="AN4">
            <v>0</v>
          </cell>
          <cell r="AO4" t="str">
            <v>NO</v>
          </cell>
          <cell r="AP4" t="str">
            <v xml:space="preserve">  + Total Interest Income</v>
          </cell>
          <cell r="AQ4" t="str">
            <v>INTEREST_INCOME</v>
          </cell>
          <cell r="AR4">
            <v>0</v>
          </cell>
          <cell r="AS4" t="str">
            <v>NO</v>
          </cell>
          <cell r="AT4" t="str">
            <v xml:space="preserve">  + Net Interest Income</v>
          </cell>
          <cell r="AU4" t="str">
            <v>NET_INT_INC</v>
          </cell>
          <cell r="AV4">
            <v>0</v>
          </cell>
          <cell r="AW4" t="str">
            <v>NO</v>
          </cell>
          <cell r="AX4" t="str">
            <v>+ Regulated Electric Revenue</v>
          </cell>
          <cell r="AY4" t="str">
            <v>IS_REGULATED_ELECTRIC_REVENUES</v>
          </cell>
          <cell r="AZ4">
            <v>0</v>
          </cell>
          <cell r="BA4" t="str">
            <v>BOLD</v>
          </cell>
          <cell r="BB4" t="str">
            <v>+ Regulated Electric Revenue</v>
          </cell>
          <cell r="BC4" t="str">
            <v>IS_REGULATED_ELECTRIC_REVENUES</v>
          </cell>
          <cell r="BD4">
            <v>0</v>
          </cell>
          <cell r="BE4" t="str">
            <v>BOLD</v>
          </cell>
          <cell r="BF4" t="str">
            <v xml:space="preserve">  + Revenue From Water</v>
          </cell>
          <cell r="BG4" t="str">
            <v>IS_REV_FROM_WATER</v>
          </cell>
          <cell r="BH4">
            <v>0</v>
          </cell>
          <cell r="BI4" t="str">
            <v>NO</v>
          </cell>
          <cell r="BJ4" t="str">
            <v xml:space="preserve">    + Base Rent</v>
          </cell>
          <cell r="BK4" t="str">
            <v>IS_MINIMUM_BASE_RENTAL_INCOME</v>
          </cell>
          <cell r="BL4">
            <v>0</v>
          </cell>
          <cell r="BM4" t="str">
            <v>NO</v>
          </cell>
          <cell r="BN4" t="str">
            <v xml:space="preserve">    + Base Rent</v>
          </cell>
          <cell r="BO4" t="str">
            <v>IS_MINIMUM_BASE_RENTAL_INCOME</v>
          </cell>
          <cell r="BP4">
            <v>0</v>
          </cell>
          <cell r="BQ4" t="str">
            <v>NO</v>
          </cell>
          <cell r="BR4" t="str">
            <v xml:space="preserve">  + Income from REO</v>
          </cell>
          <cell r="BS4" t="str">
            <v>IS_COMM_AND_FEE_EARN_INC_REO</v>
          </cell>
          <cell r="BT4">
            <v>0</v>
          </cell>
          <cell r="BU4" t="str">
            <v>NO</v>
          </cell>
        </row>
        <row r="5">
          <cell r="A5">
            <v>4</v>
          </cell>
          <cell r="B5" t="str">
            <v xml:space="preserve">    + Other Revenue</v>
          </cell>
          <cell r="C5" t="str">
            <v>IS_OTHER_REVENUE_GAAP</v>
          </cell>
          <cell r="D5">
            <v>0</v>
          </cell>
          <cell r="E5" t="str">
            <v>NO</v>
          </cell>
          <cell r="F5" t="str">
            <v xml:space="preserve">    + Other Revenue</v>
          </cell>
          <cell r="G5" t="str">
            <v>IS_OTHER_REVENUE_GAAP</v>
          </cell>
          <cell r="H5">
            <v>0</v>
          </cell>
          <cell r="I5" t="str">
            <v>NO</v>
          </cell>
          <cell r="J5" t="str">
            <v xml:space="preserve">  + Other Operating Income</v>
          </cell>
          <cell r="K5" t="str">
            <v>IS_OTHER_OPER_INC</v>
          </cell>
          <cell r="L5">
            <v>0</v>
          </cell>
          <cell r="M5" t="str">
            <v>NO</v>
          </cell>
          <cell r="N5" t="str">
            <v xml:space="preserve">    + Interest Income</v>
          </cell>
          <cell r="O5" t="str">
            <v>IS_INT_INC</v>
          </cell>
          <cell r="P5">
            <v>0</v>
          </cell>
          <cell r="Q5" t="str">
            <v>NO</v>
          </cell>
          <cell r="R5" t="str">
            <v xml:space="preserve">    + Interest Income</v>
          </cell>
          <cell r="S5" t="str">
            <v>IS_INT_INC</v>
          </cell>
          <cell r="T5">
            <v>0</v>
          </cell>
          <cell r="U5" t="str">
            <v>NO</v>
          </cell>
          <cell r="V5" t="str">
            <v xml:space="preserve">  + Trading Account Profit</v>
          </cell>
          <cell r="W5" t="str">
            <v>IS_TRADING_ACCT_PROF</v>
          </cell>
          <cell r="X5">
            <v>0</v>
          </cell>
          <cell r="Y5" t="str">
            <v>NO</v>
          </cell>
          <cell r="Z5" t="str">
            <v xml:space="preserve">  + Net Premiums Earned (L)</v>
          </cell>
          <cell r="AA5" t="str">
            <v>IS_NET_PREMS_EARNED_LIFE</v>
          </cell>
          <cell r="AB5">
            <v>0</v>
          </cell>
          <cell r="AC5" t="str">
            <v>NO</v>
          </cell>
          <cell r="AD5" t="str">
            <v xml:space="preserve">  + Net Premiums Earned (L)</v>
          </cell>
          <cell r="AE5" t="str">
            <v>IS_NET_PREMS_EARNED_LIFE</v>
          </cell>
          <cell r="AF5">
            <v>0</v>
          </cell>
          <cell r="AG5" t="str">
            <v>NO</v>
          </cell>
          <cell r="AH5" t="str">
            <v xml:space="preserve">  + Total Investment Income</v>
          </cell>
          <cell r="AI5" t="str">
            <v>TOTAL_INVESTMENT_INCOME</v>
          </cell>
          <cell r="AJ5">
            <v>0</v>
          </cell>
          <cell r="AK5" t="str">
            <v>NO</v>
          </cell>
          <cell r="AL5" t="str">
            <v xml:space="preserve">    + Interest Income</v>
          </cell>
          <cell r="AM5" t="str">
            <v>IS_INT_INC</v>
          </cell>
          <cell r="AN5">
            <v>0</v>
          </cell>
          <cell r="AO5" t="str">
            <v>NO</v>
          </cell>
          <cell r="AP5" t="str">
            <v xml:space="preserve">    + Interest Income</v>
          </cell>
          <cell r="AQ5" t="str">
            <v>IS_INT_INC</v>
          </cell>
          <cell r="AR5">
            <v>0</v>
          </cell>
          <cell r="AS5" t="str">
            <v>NO</v>
          </cell>
          <cell r="AT5" t="str">
            <v xml:space="preserve">  + Trading Account Profit</v>
          </cell>
          <cell r="AU5" t="str">
            <v>IS_TRADING_ACCT_PROF</v>
          </cell>
          <cell r="AV5">
            <v>0</v>
          </cell>
          <cell r="AW5" t="str">
            <v>NO</v>
          </cell>
          <cell r="AX5" t="str">
            <v>+ Unregulated Electric Revenue</v>
          </cell>
          <cell r="AY5" t="str">
            <v>IS_UNREGULATED_ELECTRIC_REVENUE</v>
          </cell>
          <cell r="AZ5">
            <v>0</v>
          </cell>
          <cell r="BA5" t="str">
            <v>BOLD</v>
          </cell>
          <cell r="BB5" t="str">
            <v>+ Unregulated Electric Revenue</v>
          </cell>
          <cell r="BC5" t="str">
            <v>IS_UNREGULATED_ELECTRIC_REVENUE</v>
          </cell>
          <cell r="BD5">
            <v>0</v>
          </cell>
          <cell r="BE5" t="str">
            <v>BOLD</v>
          </cell>
          <cell r="BF5" t="str">
            <v xml:space="preserve">  + Other Revenue</v>
          </cell>
          <cell r="BG5" t="str">
            <v>IS_OTHER_REV</v>
          </cell>
          <cell r="BH5">
            <v>0</v>
          </cell>
          <cell r="BI5" t="str">
            <v>NO</v>
          </cell>
          <cell r="BJ5" t="str">
            <v xml:space="preserve">    + Recoveries from Tenants</v>
          </cell>
          <cell r="BK5" t="str">
            <v>IS_TENANT_EXPENSE_REIMBURSEMENTS</v>
          </cell>
          <cell r="BL5">
            <v>0</v>
          </cell>
          <cell r="BM5" t="str">
            <v>NO</v>
          </cell>
          <cell r="BN5" t="str">
            <v xml:space="preserve">    + Recoveries from Tenants</v>
          </cell>
          <cell r="BO5" t="str">
            <v>IS_TENANT_EXPENSE_REIMBURSEMENTS</v>
          </cell>
          <cell r="BP5">
            <v>0</v>
          </cell>
          <cell r="BQ5" t="str">
            <v>NO</v>
          </cell>
          <cell r="BR5" t="str">
            <v xml:space="preserve">  + Real Estate Sales</v>
          </cell>
          <cell r="BS5" t="str">
            <v>IS_REAL_ESTATE_SALES</v>
          </cell>
          <cell r="BT5">
            <v>0</v>
          </cell>
          <cell r="BU5" t="str">
            <v>NO</v>
          </cell>
        </row>
        <row r="6">
          <cell r="A6">
            <v>5</v>
          </cell>
          <cell r="B6" t="str">
            <v xml:space="preserve">  - Cost of Revenue</v>
          </cell>
          <cell r="C6" t="str">
            <v>IS_COGS_TO_FE_AND_PP_AND_G</v>
          </cell>
          <cell r="D6">
            <v>0</v>
          </cell>
          <cell r="E6" t="str">
            <v>NO</v>
          </cell>
          <cell r="F6" t="str">
            <v xml:space="preserve">  - Cost of Revenue</v>
          </cell>
          <cell r="G6" t="str">
            <v>IS_COGS_TO_FE_AND_PP_AND_G</v>
          </cell>
          <cell r="H6">
            <v>0</v>
          </cell>
          <cell r="I6" t="str">
            <v>NO</v>
          </cell>
          <cell r="J6" t="str">
            <v xml:space="preserve">  - Operating Expenses</v>
          </cell>
          <cell r="K6" t="str">
            <v>IS_OPERATING_EXPN</v>
          </cell>
          <cell r="L6">
            <v>0</v>
          </cell>
          <cell r="M6" t="str">
            <v>NO</v>
          </cell>
          <cell r="N6" t="str">
            <v xml:space="preserve">    + Investment Income</v>
          </cell>
          <cell r="O6" t="str">
            <v>IS_INVEST_INCOME</v>
          </cell>
          <cell r="P6">
            <v>0</v>
          </cell>
          <cell r="Q6" t="str">
            <v>NO</v>
          </cell>
          <cell r="R6" t="str">
            <v xml:space="preserve">    + Investment Income</v>
          </cell>
          <cell r="S6" t="str">
            <v>IS_INVEST_INCOME</v>
          </cell>
          <cell r="T6">
            <v>0</v>
          </cell>
          <cell r="U6" t="str">
            <v>NO</v>
          </cell>
          <cell r="V6" t="str">
            <v xml:space="preserve">  + Commissions &amp; Fees Earned</v>
          </cell>
          <cell r="W6" t="str">
            <v>IS_COMM_AND_FEE_EARN_INC_REO</v>
          </cell>
          <cell r="X6">
            <v>0</v>
          </cell>
          <cell r="Y6" t="str">
            <v>NO</v>
          </cell>
          <cell r="Z6" t="str">
            <v xml:space="preserve">  + Other Premiums Earned (NL &amp; L)</v>
          </cell>
          <cell r="AA6" t="str">
            <v>IS_ADJ_OTH_PREM_EARNED_NL_&amp;_LIFE</v>
          </cell>
          <cell r="AB6">
            <v>0</v>
          </cell>
          <cell r="AC6" t="str">
            <v>NO</v>
          </cell>
          <cell r="AD6" t="str">
            <v xml:space="preserve">  + Other Premiums Earned (NL &amp; L)</v>
          </cell>
          <cell r="AE6" t="str">
            <v>OTHER_PREM_ERND_NL_&amp;_LIFE_RATIO</v>
          </cell>
          <cell r="AF6">
            <v>0</v>
          </cell>
          <cell r="AG6" t="str">
            <v>NO</v>
          </cell>
          <cell r="AH6" t="str">
            <v xml:space="preserve">  + Other Operating Income</v>
          </cell>
          <cell r="AI6" t="str">
            <v>IS_OTHER_OPER_INC_LOSSES</v>
          </cell>
          <cell r="AJ6">
            <v>0</v>
          </cell>
          <cell r="AK6" t="str">
            <v>NO</v>
          </cell>
          <cell r="AL6" t="str">
            <v xml:space="preserve">    + Investment Income</v>
          </cell>
          <cell r="AM6" t="str">
            <v>IS_INVEST_INCOME</v>
          </cell>
          <cell r="AN6">
            <v>0</v>
          </cell>
          <cell r="AO6" t="str">
            <v>NO</v>
          </cell>
          <cell r="AP6" t="str">
            <v xml:space="preserve">    + Investment Income</v>
          </cell>
          <cell r="AQ6" t="str">
            <v>IS_INVEST_INCOME</v>
          </cell>
          <cell r="AR6">
            <v>0</v>
          </cell>
          <cell r="AS6" t="str">
            <v>NO</v>
          </cell>
          <cell r="AT6" t="str">
            <v xml:space="preserve">  + Commissions &amp; Fees Earned</v>
          </cell>
          <cell r="AU6" t="str">
            <v>IS_COMM_AND_FEE_EARN_INC_REO</v>
          </cell>
          <cell r="AV6">
            <v>0</v>
          </cell>
          <cell r="AW6" t="str">
            <v>NO</v>
          </cell>
          <cell r="AX6" t="str">
            <v>+ Other Electric Revenue</v>
          </cell>
          <cell r="AY6" t="str">
            <v>IS_OTHER_ELECTRIC_REVENUES</v>
          </cell>
          <cell r="AZ6">
            <v>0</v>
          </cell>
          <cell r="BA6" t="str">
            <v>BOLD</v>
          </cell>
          <cell r="BB6" t="str">
            <v>+ Other Electric Revenue</v>
          </cell>
          <cell r="BC6" t="str">
            <v>IS_OTHER_ELECTRIC_REVENUES</v>
          </cell>
          <cell r="BD6">
            <v>0</v>
          </cell>
          <cell r="BE6" t="str">
            <v>BOLD</v>
          </cell>
          <cell r="BF6" t="str">
            <v xml:space="preserve">  + Intracompany Intersegment Revenues</v>
          </cell>
          <cell r="BG6" t="str">
            <v>INTRACOMPANY_INTERSEGMENT_REVS</v>
          </cell>
          <cell r="BH6">
            <v>0</v>
          </cell>
          <cell r="BI6" t="str">
            <v>NO</v>
          </cell>
          <cell r="BJ6" t="str">
            <v xml:space="preserve">    + Percentage Rent</v>
          </cell>
          <cell r="BK6" t="str">
            <v>IS_PERCENTAGE_RENTAL_INCOME</v>
          </cell>
          <cell r="BL6">
            <v>0</v>
          </cell>
          <cell r="BM6" t="str">
            <v>NO</v>
          </cell>
          <cell r="BN6" t="str">
            <v xml:space="preserve">    + Percentage Rent</v>
          </cell>
          <cell r="BO6" t="str">
            <v>IS_PERCENTAGE_RENTAL_INCOME</v>
          </cell>
          <cell r="BP6">
            <v>0</v>
          </cell>
          <cell r="BQ6" t="str">
            <v>NO</v>
          </cell>
          <cell r="BR6" t="str">
            <v xml:space="preserve">  + Mortgage Related Income</v>
          </cell>
          <cell r="BS6" t="str">
            <v>IS_INT_INC</v>
          </cell>
          <cell r="BT6">
            <v>0</v>
          </cell>
          <cell r="BU6" t="str">
            <v>NO</v>
          </cell>
        </row>
        <row r="7">
          <cell r="A7">
            <v>6</v>
          </cell>
          <cell r="B7" t="str">
            <v xml:space="preserve">    + Cost of Goods &amp; Services</v>
          </cell>
          <cell r="C7" t="str">
            <v>IS_COG&amp;SS_GAAP</v>
          </cell>
          <cell r="D7">
            <v>0</v>
          </cell>
          <cell r="E7" t="str">
            <v>NO</v>
          </cell>
          <cell r="F7" t="str">
            <v xml:space="preserve">    + Cost of Goods &amp; Services</v>
          </cell>
          <cell r="G7" t="str">
            <v>IS_COG&amp;SS_GAAP</v>
          </cell>
          <cell r="H7">
            <v>0</v>
          </cell>
          <cell r="I7" t="str">
            <v>NO</v>
          </cell>
          <cell r="J7" t="str">
            <v>Operating profit (loss)</v>
          </cell>
          <cell r="K7" t="str">
            <v>IS_OPER_INC</v>
          </cell>
          <cell r="L7">
            <v>0</v>
          </cell>
          <cell r="M7" t="str">
            <v>BOLD</v>
          </cell>
          <cell r="N7" t="str">
            <v xml:space="preserve">  - Total Interest Expense</v>
          </cell>
          <cell r="O7" t="str">
            <v>IS_INT_EXPENSES</v>
          </cell>
          <cell r="P7">
            <v>0</v>
          </cell>
          <cell r="Q7" t="str">
            <v>NO</v>
          </cell>
          <cell r="R7" t="str">
            <v xml:space="preserve">  - Total Interest Expense</v>
          </cell>
          <cell r="S7" t="str">
            <v>IS_INT_EXPENSES</v>
          </cell>
          <cell r="T7">
            <v>0</v>
          </cell>
          <cell r="U7" t="str">
            <v>NO</v>
          </cell>
          <cell r="V7" t="str">
            <v xml:space="preserve">  + Other Operating Income</v>
          </cell>
          <cell r="W7" t="str">
            <v>IS_OTHER_OPER_INC_LOSSES</v>
          </cell>
          <cell r="X7">
            <v>0</v>
          </cell>
          <cell r="Y7" t="str">
            <v>NO</v>
          </cell>
          <cell r="Z7" t="str">
            <v>+ Investment Income</v>
          </cell>
          <cell r="AA7" t="str">
            <v>IS_ADJ_INVESTMENT_INCOME</v>
          </cell>
          <cell r="AB7">
            <v>0</v>
          </cell>
          <cell r="AC7" t="str">
            <v>BOLD</v>
          </cell>
          <cell r="AD7" t="str">
            <v>+ Investment Income</v>
          </cell>
          <cell r="AE7" t="str">
            <v>INVESTMENT_INCOME_GAAP_RATIO</v>
          </cell>
          <cell r="AF7">
            <v>0</v>
          </cell>
          <cell r="AG7" t="str">
            <v>BOLD</v>
          </cell>
          <cell r="AH7" t="str">
            <v>Revenue</v>
          </cell>
          <cell r="AI7" t="str">
            <v>SALES_REV_TURN</v>
          </cell>
          <cell r="AJ7">
            <v>0</v>
          </cell>
          <cell r="AK7" t="str">
            <v>BOLD</v>
          </cell>
          <cell r="AL7" t="str">
            <v xml:space="preserve">  - Total Interest Expense</v>
          </cell>
          <cell r="AM7" t="str">
            <v>IS_INT_EXPENSES</v>
          </cell>
          <cell r="AN7">
            <v>0</v>
          </cell>
          <cell r="AO7" t="str">
            <v>NO</v>
          </cell>
          <cell r="AP7" t="str">
            <v xml:space="preserve">  - Total Interest Expense</v>
          </cell>
          <cell r="AQ7" t="str">
            <v>IS_INT_EXPENSES</v>
          </cell>
          <cell r="AR7">
            <v>0</v>
          </cell>
          <cell r="AS7" t="str">
            <v>NO</v>
          </cell>
          <cell r="AT7" t="str">
            <v xml:space="preserve">  + Other Operating Income</v>
          </cell>
          <cell r="AU7" t="str">
            <v>IS_OTHER_OPER_INC_LOSSES</v>
          </cell>
          <cell r="AV7">
            <v>0</v>
          </cell>
          <cell r="AW7" t="str">
            <v>NO</v>
          </cell>
          <cell r="AX7" t="str">
            <v xml:space="preserve">    + Revenue From Gas</v>
          </cell>
          <cell r="AY7" t="str">
            <v>IS_REV_FROM_GAS</v>
          </cell>
          <cell r="AZ7">
            <v>0</v>
          </cell>
          <cell r="BA7" t="str">
            <v>NO</v>
          </cell>
          <cell r="BB7" t="str">
            <v xml:space="preserve">    + Revenue From Gas</v>
          </cell>
          <cell r="BC7" t="str">
            <v>IS_REV_FROM_GAS</v>
          </cell>
          <cell r="BD7">
            <v>0</v>
          </cell>
          <cell r="BE7" t="str">
            <v>NO</v>
          </cell>
          <cell r="BF7" t="str">
            <v>Total Revenue</v>
          </cell>
          <cell r="BG7" t="str">
            <v>SALES_REV_TURN</v>
          </cell>
          <cell r="BH7">
            <v>0</v>
          </cell>
          <cell r="BI7" t="str">
            <v>BOLD</v>
          </cell>
          <cell r="BJ7" t="str">
            <v xml:space="preserve">    + Other Rental Income</v>
          </cell>
          <cell r="BK7" t="str">
            <v>IS_OTHER_RENTAL_INCOME</v>
          </cell>
          <cell r="BL7">
            <v>0</v>
          </cell>
          <cell r="BM7" t="str">
            <v>NO</v>
          </cell>
          <cell r="BN7" t="str">
            <v xml:space="preserve">    + Other Rental Income</v>
          </cell>
          <cell r="BO7" t="str">
            <v>IS_OTHER_RENTAL_INCOME</v>
          </cell>
          <cell r="BP7">
            <v>0</v>
          </cell>
          <cell r="BQ7" t="str">
            <v>NO</v>
          </cell>
          <cell r="BR7" t="str">
            <v xml:space="preserve">  + Note Income</v>
          </cell>
          <cell r="BS7" t="str">
            <v>IS_INVEST_INCOME</v>
          </cell>
          <cell r="BT7">
            <v>0</v>
          </cell>
          <cell r="BU7" t="str">
            <v>NO</v>
          </cell>
        </row>
        <row r="8">
          <cell r="A8">
            <v>7</v>
          </cell>
          <cell r="B8" t="str">
            <v xml:space="preserve">    + Cost of Financing Revenue</v>
          </cell>
          <cell r="C8" t="str">
            <v>IS_COST_OF_FINANCING_REV_GAAP</v>
          </cell>
          <cell r="D8">
            <v>0</v>
          </cell>
          <cell r="E8" t="str">
            <v>NO</v>
          </cell>
          <cell r="F8" t="str">
            <v xml:space="preserve">    + Cost of Financing Revenue</v>
          </cell>
          <cell r="G8" t="str">
            <v>IS_COST_OF_FINANCING_REV_GAAP</v>
          </cell>
          <cell r="H8">
            <v>0</v>
          </cell>
          <cell r="I8" t="str">
            <v>NO</v>
          </cell>
          <cell r="J8" t="str">
            <v xml:space="preserve">  - Interest Expense</v>
          </cell>
          <cell r="K8" t="str">
            <v>IS_INT_EXPENSE</v>
          </cell>
          <cell r="L8">
            <v>0</v>
          </cell>
          <cell r="M8" t="str">
            <v>NO</v>
          </cell>
          <cell r="N8" t="str">
            <v>+ Total Non-Interest Income</v>
          </cell>
          <cell r="O8" t="str">
            <v>IS_TOTAL_NON-INTEREST_INCOME</v>
          </cell>
          <cell r="P8">
            <v>0</v>
          </cell>
          <cell r="Q8" t="str">
            <v>BOLD</v>
          </cell>
          <cell r="R8" t="str">
            <v>+ Total Non-Interest Income</v>
          </cell>
          <cell r="S8" t="str">
            <v>NON_INT_INC</v>
          </cell>
          <cell r="T8">
            <v>0</v>
          </cell>
          <cell r="U8" t="str">
            <v>BOLD</v>
          </cell>
          <cell r="V8" t="str">
            <v>Net Revenue</v>
          </cell>
          <cell r="W8" t="str">
            <v>NET_REV</v>
          </cell>
          <cell r="X8">
            <v>0</v>
          </cell>
          <cell r="Y8" t="str">
            <v>BOLD</v>
          </cell>
          <cell r="Z8" t="str">
            <v>+ Income from Real Estate</v>
          </cell>
          <cell r="AA8" t="str">
            <v>IS_COMM_AND_FEE_EARN_INC_REO</v>
          </cell>
          <cell r="AB8">
            <v>0</v>
          </cell>
          <cell r="AC8" t="str">
            <v>BOLD</v>
          </cell>
          <cell r="AD8" t="str">
            <v>+ Income from Real Estate</v>
          </cell>
          <cell r="AE8" t="str">
            <v>IS_COMM_AND_FEE_EARN_INC_REO</v>
          </cell>
          <cell r="AF8">
            <v>0</v>
          </cell>
          <cell r="AG8" t="str">
            <v>BOLD</v>
          </cell>
          <cell r="AH8" t="str">
            <v xml:space="preserve">  - Insurance Claims &amp; Charges</v>
          </cell>
          <cell r="AI8" t="str">
            <v>INS_CLMS_CHGS</v>
          </cell>
          <cell r="AJ8">
            <v>0</v>
          </cell>
          <cell r="AK8" t="str">
            <v>NO</v>
          </cell>
          <cell r="AL8" t="str">
            <v>+ Total Non-Interest Income</v>
          </cell>
          <cell r="AM8" t="str">
            <v>IS_TOTAL_NON-INTEREST_INCOME</v>
          </cell>
          <cell r="AN8">
            <v>0</v>
          </cell>
          <cell r="AO8" t="str">
            <v>BOLD</v>
          </cell>
          <cell r="AP8" t="str">
            <v>+ Total Non-Interest Income</v>
          </cell>
          <cell r="AQ8" t="str">
            <v>NON_INT_INC</v>
          </cell>
          <cell r="AR8">
            <v>0</v>
          </cell>
          <cell r="AS8" t="str">
            <v>BOLD</v>
          </cell>
          <cell r="AT8" t="str">
            <v>Net Revenue</v>
          </cell>
          <cell r="AU8" t="str">
            <v>NET_REV</v>
          </cell>
          <cell r="AV8">
            <v>0</v>
          </cell>
          <cell r="AW8" t="str">
            <v>BOLD</v>
          </cell>
          <cell r="AX8" t="str">
            <v xml:space="preserve">  + Regulated Gas Revenue</v>
          </cell>
          <cell r="AY8" t="str">
            <v>IS_REGULATED_GAS_REVENUE</v>
          </cell>
          <cell r="AZ8">
            <v>0</v>
          </cell>
          <cell r="BA8" t="str">
            <v>NO</v>
          </cell>
          <cell r="BB8" t="str">
            <v xml:space="preserve">  + Regulated Gas Revenue</v>
          </cell>
          <cell r="BC8" t="str">
            <v>IS_REGULATED_GAS_REVENUE</v>
          </cell>
          <cell r="BD8">
            <v>0</v>
          </cell>
          <cell r="BE8" t="str">
            <v>NO</v>
          </cell>
          <cell r="BF8" t="str">
            <v xml:space="preserve">    - Electric Production Fuel Cost</v>
          </cell>
          <cell r="BG8" t="str">
            <v>IS_FUEL_COST</v>
          </cell>
          <cell r="BH8">
            <v>0</v>
          </cell>
          <cell r="BI8" t="str">
            <v>NO</v>
          </cell>
          <cell r="BJ8" t="str">
            <v xml:space="preserve">  + Real Estate Sales</v>
          </cell>
          <cell r="BK8" t="str">
            <v>REAL_ESTATE_SALES_REIT</v>
          </cell>
          <cell r="BL8">
            <v>0</v>
          </cell>
          <cell r="BM8" t="str">
            <v>NO</v>
          </cell>
          <cell r="BN8" t="str">
            <v xml:space="preserve">  + Real Estate Sales</v>
          </cell>
          <cell r="BO8" t="str">
            <v>REAL_ESTATE_SALES_REIT</v>
          </cell>
          <cell r="BP8">
            <v>0</v>
          </cell>
          <cell r="BQ8" t="str">
            <v>NO</v>
          </cell>
          <cell r="BR8" t="str">
            <v xml:space="preserve">  + Other Operating Income</v>
          </cell>
          <cell r="BS8" t="str">
            <v>IS_OTHER_OPER_INC_LOSSES</v>
          </cell>
          <cell r="BT8">
            <v>0</v>
          </cell>
          <cell r="BU8" t="str">
            <v>NO</v>
          </cell>
        </row>
        <row r="9">
          <cell r="A9">
            <v>8</v>
          </cell>
          <cell r="B9" t="str">
            <v xml:space="preserve">    + Depreciation &amp; Amortization</v>
          </cell>
          <cell r="C9" t="str">
            <v>IS_D&amp;A_COR_GAAP</v>
          </cell>
          <cell r="D9">
            <v>0</v>
          </cell>
          <cell r="E9" t="str">
            <v>NO</v>
          </cell>
          <cell r="F9" t="str">
            <v xml:space="preserve">    + Depreciation &amp; Amortization</v>
          </cell>
          <cell r="G9" t="str">
            <v>IS_D&amp;A_COR_GAAP</v>
          </cell>
          <cell r="H9">
            <v>0</v>
          </cell>
          <cell r="I9" t="str">
            <v>NO</v>
          </cell>
          <cell r="J9" t="str">
            <v xml:space="preserve">  - Foreign Exchange Losses (Gains)</v>
          </cell>
          <cell r="K9" t="str">
            <v>IS_FOREIGN_EXCH_LOSS</v>
          </cell>
          <cell r="L9">
            <v>0</v>
          </cell>
          <cell r="M9" t="str">
            <v>NO</v>
          </cell>
          <cell r="N9" t="str">
            <v xml:space="preserve">  + Trading Account Profits/Losses</v>
          </cell>
          <cell r="O9" t="str">
            <v>IS_TRAD_ACCT_PROFITS_LOSSES_GAAP</v>
          </cell>
          <cell r="P9">
            <v>0</v>
          </cell>
          <cell r="Q9" t="str">
            <v>NO</v>
          </cell>
          <cell r="R9" t="str">
            <v xml:space="preserve">  + Trading Account Profits/Losses</v>
          </cell>
          <cell r="S9" t="str">
            <v>IS_TRAD_ACCT_PROFITS_LOSSES_GAAP</v>
          </cell>
          <cell r="T9">
            <v>0</v>
          </cell>
          <cell r="U9" t="str">
            <v>NO</v>
          </cell>
          <cell r="V9" t="str">
            <v xml:space="preserve">  - Provisions for Loan Losses</v>
          </cell>
          <cell r="W9" t="str">
            <v>IS_PROV_FOR_LOAN_LOSS</v>
          </cell>
          <cell r="X9">
            <v>0</v>
          </cell>
          <cell r="Y9" t="str">
            <v>NO</v>
          </cell>
          <cell r="Z9" t="str">
            <v>+ Other Operating Income</v>
          </cell>
          <cell r="AA9" t="str">
            <v>IS_OTHER_OPER_INC_LOSSES</v>
          </cell>
          <cell r="AB9">
            <v>0</v>
          </cell>
          <cell r="AC9" t="str">
            <v>BOLD</v>
          </cell>
          <cell r="AD9" t="str">
            <v>+ Other Operating Income</v>
          </cell>
          <cell r="AE9" t="str">
            <v>IS_OTHER_OPER_INC_LOSSES</v>
          </cell>
          <cell r="AF9">
            <v>0</v>
          </cell>
          <cell r="AG9" t="str">
            <v>BOLD</v>
          </cell>
          <cell r="AH9" t="str">
            <v xml:space="preserve">  - Underwriting Costs</v>
          </cell>
          <cell r="AI9" t="str">
            <v>UNDW_COSTS</v>
          </cell>
          <cell r="AJ9">
            <v>0</v>
          </cell>
          <cell r="AK9" t="str">
            <v>NO</v>
          </cell>
          <cell r="AL9" t="str">
            <v xml:space="preserve">  + Trading Account Profits/Losses</v>
          </cell>
          <cell r="AM9" t="str">
            <v>IS_TRAD_ACCT_PROFITS_LOSSES_GAAP</v>
          </cell>
          <cell r="AN9">
            <v>0</v>
          </cell>
          <cell r="AO9" t="str">
            <v>NO</v>
          </cell>
          <cell r="AP9" t="str">
            <v xml:space="preserve">  + Trading Securities G/L</v>
          </cell>
          <cell r="AQ9" t="str">
            <v>GAIN_LOSS_SECURITIES_ADJUSTED</v>
          </cell>
          <cell r="AR9">
            <v>0</v>
          </cell>
          <cell r="AS9" t="str">
            <v>NO</v>
          </cell>
          <cell r="AT9" t="str">
            <v xml:space="preserve">  - Provisions for Loan Losses</v>
          </cell>
          <cell r="AU9" t="str">
            <v>IS_PROV_FOR_LOAN_LOSS</v>
          </cell>
          <cell r="AV9">
            <v>0</v>
          </cell>
          <cell r="AW9" t="str">
            <v>NO</v>
          </cell>
          <cell r="AX9" t="str">
            <v xml:space="preserve">  + Unregulated Gas Revenue</v>
          </cell>
          <cell r="AY9" t="str">
            <v>IS_UNREGULATED_GAS_REVENUE</v>
          </cell>
          <cell r="AZ9">
            <v>0</v>
          </cell>
          <cell r="BA9" t="str">
            <v>NO</v>
          </cell>
          <cell r="BB9" t="str">
            <v xml:space="preserve">  + Unregulated Gas Revenue</v>
          </cell>
          <cell r="BC9" t="str">
            <v>IS_UNREGULATED_GAS_REVENUE</v>
          </cell>
          <cell r="BD9">
            <v>0</v>
          </cell>
          <cell r="BE9" t="str">
            <v>NO</v>
          </cell>
          <cell r="BF9" t="str">
            <v xml:space="preserve">    - Purchased Power Cost</v>
          </cell>
          <cell r="BG9" t="str">
            <v>IS_PURCH_POWER_COST</v>
          </cell>
          <cell r="BH9">
            <v>0</v>
          </cell>
          <cell r="BI9" t="str">
            <v>NO</v>
          </cell>
          <cell r="BJ9" t="str">
            <v xml:space="preserve">  + Income from REO</v>
          </cell>
          <cell r="BK9" t="str">
            <v>IS_COMM_AND_FEE_EARN_INC_REO</v>
          </cell>
          <cell r="BL9">
            <v>0</v>
          </cell>
          <cell r="BM9" t="str">
            <v>NO</v>
          </cell>
          <cell r="BN9" t="str">
            <v xml:space="preserve">  + Income from REO</v>
          </cell>
          <cell r="BO9" t="str">
            <v>IS_COMM_AND_FEE_EARN_INC_REO</v>
          </cell>
          <cell r="BP9">
            <v>0</v>
          </cell>
          <cell r="BQ9" t="str">
            <v>NO</v>
          </cell>
          <cell r="BR9" t="str">
            <v>Revenue</v>
          </cell>
          <cell r="BS9" t="str">
            <v>SALES_REV_TURN</v>
          </cell>
          <cell r="BT9">
            <v>0</v>
          </cell>
          <cell r="BU9" t="str">
            <v>BOLD</v>
          </cell>
        </row>
        <row r="10">
          <cell r="A10">
            <v>9</v>
          </cell>
          <cell r="B10" t="str">
            <v xml:space="preserve">    + Research &amp; Development</v>
          </cell>
          <cell r="C10" t="str">
            <v>IS_R&amp;D_GAAP</v>
          </cell>
          <cell r="D10">
            <v>0</v>
          </cell>
          <cell r="E10" t="str">
            <v>NO</v>
          </cell>
          <cell r="F10" t="str">
            <v xml:space="preserve">    + Research &amp; Development</v>
          </cell>
          <cell r="G10" t="str">
            <v>IS_R&amp;D_GAAP</v>
          </cell>
          <cell r="H10">
            <v>0</v>
          </cell>
          <cell r="I10" t="str">
            <v>NO</v>
          </cell>
          <cell r="J10" t="str">
            <v xml:space="preserve">  - Net Non-Operating Losses (Gains)</v>
          </cell>
          <cell r="K10" t="str">
            <v>IS_NET_NON_OPER_LOSS</v>
          </cell>
          <cell r="L10">
            <v>0</v>
          </cell>
          <cell r="M10" t="str">
            <v>NO</v>
          </cell>
          <cell r="N10" t="str">
            <v xml:space="preserve">  + Investment &amp; Loan Inc (Loss)</v>
          </cell>
          <cell r="O10" t="str">
            <v>IS_GAIN_OR_LOSS_INVESTMENTS_LNS</v>
          </cell>
          <cell r="P10">
            <v>0</v>
          </cell>
          <cell r="Q10" t="str">
            <v>NO</v>
          </cell>
          <cell r="R10" t="str">
            <v xml:space="preserve">  + Investment &amp; Loan Inc (Loss)</v>
          </cell>
          <cell r="S10" t="str">
            <v>IS_GAIN_OR_LOSS_INVESTMENTS_LNS</v>
          </cell>
          <cell r="T10">
            <v>0</v>
          </cell>
          <cell r="U10" t="str">
            <v>NO</v>
          </cell>
          <cell r="V10" t="str">
            <v>Net Revenue After Provisions</v>
          </cell>
          <cell r="W10" t="str">
            <v>NET_REV_AFT_PROV</v>
          </cell>
          <cell r="X10">
            <v>0</v>
          </cell>
          <cell r="Y10" t="str">
            <v>BOLD</v>
          </cell>
          <cell r="Z10" t="str">
            <v xml:space="preserve">  + Policy Charges &amp; Fees</v>
          </cell>
          <cell r="AA10" t="str">
            <v>IS_ADJ_POLICY_CHRG_&amp;_FEES</v>
          </cell>
          <cell r="AB10">
            <v>0</v>
          </cell>
          <cell r="AC10" t="str">
            <v>NO</v>
          </cell>
          <cell r="AD10" t="str">
            <v xml:space="preserve">  + Policy Charges &amp; Fees</v>
          </cell>
          <cell r="AE10" t="str">
            <v>IS_ADJ_POLICY_CHRG_&amp;_FEES</v>
          </cell>
          <cell r="AF10">
            <v>0</v>
          </cell>
          <cell r="AG10" t="str">
            <v>NO</v>
          </cell>
          <cell r="AH10" t="str">
            <v xml:space="preserve">  - Other Operating Expenses</v>
          </cell>
          <cell r="AI10" t="str">
            <v>IS_OPERATING_EXPN</v>
          </cell>
          <cell r="AJ10">
            <v>0</v>
          </cell>
          <cell r="AK10" t="str">
            <v>NO</v>
          </cell>
          <cell r="AL10" t="str">
            <v xml:space="preserve">  + Investments &amp; Loans Income (Loss)</v>
          </cell>
          <cell r="AM10" t="str">
            <v>IS_GAIN_OR_LOSS_INVESTMENTS_LNS</v>
          </cell>
          <cell r="AN10">
            <v>0</v>
          </cell>
          <cell r="AO10" t="str">
            <v>NO</v>
          </cell>
          <cell r="AP10" t="str">
            <v xml:space="preserve">    + Trading Account Profits/Losses</v>
          </cell>
          <cell r="AQ10" t="str">
            <v>IS_TRAD_ACCT_PROFITS_LOSSES_GAAP</v>
          </cell>
          <cell r="AR10">
            <v>0</v>
          </cell>
          <cell r="AS10" t="str">
            <v>NO</v>
          </cell>
          <cell r="AT10" t="str">
            <v>Net Revenue After Provisions</v>
          </cell>
          <cell r="AU10" t="str">
            <v>NET_REV_AFT_PROV</v>
          </cell>
          <cell r="AV10">
            <v>0</v>
          </cell>
          <cell r="AW10" t="str">
            <v>BOLD</v>
          </cell>
          <cell r="AX10" t="str">
            <v xml:space="preserve">  + Other Gas Revenue</v>
          </cell>
          <cell r="AY10" t="str">
            <v>IS_OTHER_GAS_REVENUES</v>
          </cell>
          <cell r="AZ10">
            <v>0</v>
          </cell>
          <cell r="BA10" t="str">
            <v>NO</v>
          </cell>
          <cell r="BB10" t="str">
            <v xml:space="preserve">  + Other Gas Revenue</v>
          </cell>
          <cell r="BC10" t="str">
            <v>IS_OTHER_GAS_REVENUES</v>
          </cell>
          <cell r="BD10">
            <v>0</v>
          </cell>
          <cell r="BE10" t="str">
            <v>NO</v>
          </cell>
          <cell r="BF10" t="str">
            <v xml:space="preserve">    - Purchased Gas Cost</v>
          </cell>
          <cell r="BG10" t="str">
            <v>IS_PURCH_GAS_COST</v>
          </cell>
          <cell r="BH10">
            <v>0</v>
          </cell>
          <cell r="BI10" t="str">
            <v>NO</v>
          </cell>
          <cell r="BJ10" t="str">
            <v xml:space="preserve">  + Mortgage Income</v>
          </cell>
          <cell r="BK10" t="str">
            <v>IS_INT_INC</v>
          </cell>
          <cell r="BL10">
            <v>0</v>
          </cell>
          <cell r="BM10" t="str">
            <v>NO</v>
          </cell>
          <cell r="BN10" t="str">
            <v xml:space="preserve">  + Mortgage Income</v>
          </cell>
          <cell r="BO10" t="str">
            <v>IS_INT_INC</v>
          </cell>
          <cell r="BP10">
            <v>0</v>
          </cell>
          <cell r="BQ10" t="str">
            <v>NO</v>
          </cell>
          <cell r="BR10" t="str">
            <v xml:space="preserve">  - Property Operating Expenses</v>
          </cell>
          <cell r="BS10" t="str">
            <v>PRPTY_OPER_EXP</v>
          </cell>
          <cell r="BT10">
            <v>0</v>
          </cell>
          <cell r="BU10" t="str">
            <v>NO</v>
          </cell>
        </row>
        <row r="11">
          <cell r="A11">
            <v>10</v>
          </cell>
          <cell r="B11" t="str">
            <v>Gross Profit</v>
          </cell>
          <cell r="C11" t="str">
            <v>GROSS_PROFIT</v>
          </cell>
          <cell r="D11">
            <v>0</v>
          </cell>
          <cell r="E11" t="str">
            <v>BOLD</v>
          </cell>
          <cell r="F11" t="str">
            <v>Gross Profit</v>
          </cell>
          <cell r="G11" t="str">
            <v>GROSS_PROFIT</v>
          </cell>
          <cell r="H11">
            <v>0</v>
          </cell>
          <cell r="I11" t="str">
            <v>BOLD</v>
          </cell>
          <cell r="J11" t="str">
            <v>Pretax Income</v>
          </cell>
          <cell r="K11" t="str">
            <v>PRETAX_INC</v>
          </cell>
          <cell r="L11">
            <v>0</v>
          </cell>
          <cell r="M11" t="str">
            <v>BOLD</v>
          </cell>
          <cell r="N11" t="str">
            <v xml:space="preserve">    + Investment Income (Loss)</v>
          </cell>
          <cell r="O11" t="str">
            <v>IS_GAIN_OR_LOSS_INVESTMENTS</v>
          </cell>
          <cell r="P11">
            <v>0</v>
          </cell>
          <cell r="Q11" t="str">
            <v>NO</v>
          </cell>
          <cell r="R11" t="str">
            <v xml:space="preserve">    + Investment Income (Loss)</v>
          </cell>
          <cell r="S11" t="str">
            <v>IS_GAIN_OR_LOSS_INVESTMENTS</v>
          </cell>
          <cell r="T11">
            <v>0</v>
          </cell>
          <cell r="U11" t="str">
            <v>NO</v>
          </cell>
          <cell r="V11" t="str">
            <v xml:space="preserve">  - Non-Interest Expense</v>
          </cell>
          <cell r="W11" t="str">
            <v>NON_INT_EXP</v>
          </cell>
          <cell r="X11">
            <v>0</v>
          </cell>
          <cell r="Y11" t="str">
            <v>NO</v>
          </cell>
          <cell r="Z11" t="str">
            <v xml:space="preserve">  + Other Income</v>
          </cell>
          <cell r="AA11" t="str">
            <v>IS_ADJ_OTHER_INCOME</v>
          </cell>
          <cell r="AB11">
            <v>0</v>
          </cell>
          <cell r="AC11" t="str">
            <v>NO</v>
          </cell>
          <cell r="AD11" t="str">
            <v xml:space="preserve">  + Other Income</v>
          </cell>
          <cell r="AE11" t="str">
            <v>IS_OTHER_OPER_INC</v>
          </cell>
          <cell r="AF11">
            <v>0</v>
          </cell>
          <cell r="AG11" t="str">
            <v>NO</v>
          </cell>
          <cell r="AH11" t="str">
            <v>Operating Income</v>
          </cell>
          <cell r="AI11" t="str">
            <v>IS_OPER_INC</v>
          </cell>
          <cell r="AJ11">
            <v>0</v>
          </cell>
          <cell r="AK11" t="str">
            <v>BOLD</v>
          </cell>
          <cell r="AL11" t="str">
            <v xml:space="preserve">    + Investments Income (Loss)</v>
          </cell>
          <cell r="AM11" t="str">
            <v>IS_GAIN_OR_LOSS_INVESTMENTS</v>
          </cell>
          <cell r="AN11">
            <v>0</v>
          </cell>
          <cell r="AO11" t="str">
            <v>NO</v>
          </cell>
          <cell r="AP11" t="str">
            <v xml:space="preserve">    + Investments &amp; Loans Income (Loss)</v>
          </cell>
          <cell r="AQ11" t="str">
            <v>IS_GAIN_OR_LOSS_INVESTMENTS_LNS</v>
          </cell>
          <cell r="AR11">
            <v>0</v>
          </cell>
          <cell r="AS11" t="str">
            <v>NO</v>
          </cell>
          <cell r="AT11" t="str">
            <v xml:space="preserve">  - Non-Interest Expense</v>
          </cell>
          <cell r="AU11" t="str">
            <v>NON_INT_EXP</v>
          </cell>
          <cell r="AV11">
            <v>0</v>
          </cell>
          <cell r="AW11" t="str">
            <v>NO</v>
          </cell>
          <cell r="AX11" t="str">
            <v xml:space="preserve">    + Revenue From Water</v>
          </cell>
          <cell r="AY11" t="str">
            <v>IS_REV_FROM_WATER</v>
          </cell>
          <cell r="AZ11">
            <v>0</v>
          </cell>
          <cell r="BA11" t="str">
            <v>NO</v>
          </cell>
          <cell r="BB11" t="str">
            <v xml:space="preserve">    + Revenue From Water</v>
          </cell>
          <cell r="BC11" t="str">
            <v>IS_REV_FROM_WATER</v>
          </cell>
          <cell r="BD11">
            <v>0</v>
          </cell>
          <cell r="BE11" t="str">
            <v>NO</v>
          </cell>
          <cell r="BF11" t="str">
            <v xml:space="preserve">    - Intracompany Intersegment Cost</v>
          </cell>
          <cell r="BG11" t="str">
            <v>INTRACOMPANY_INTERSEGMENT_COST</v>
          </cell>
          <cell r="BH11">
            <v>0</v>
          </cell>
          <cell r="BI11" t="str">
            <v>NO</v>
          </cell>
          <cell r="BJ11" t="str">
            <v xml:space="preserve">  + Other Operating Income</v>
          </cell>
          <cell r="BK11" t="str">
            <v>IS_OTHER_OPER_INC_LOSSES</v>
          </cell>
          <cell r="BL11">
            <v>0</v>
          </cell>
          <cell r="BM11" t="str">
            <v>NO</v>
          </cell>
          <cell r="BN11" t="str">
            <v xml:space="preserve">  + Other Operating Income</v>
          </cell>
          <cell r="BO11" t="str">
            <v>OTHER_OPERATING_INC_RATIO_REIT</v>
          </cell>
          <cell r="BP11">
            <v>0</v>
          </cell>
          <cell r="BQ11" t="str">
            <v>NO</v>
          </cell>
          <cell r="BR11" t="str">
            <v xml:space="preserve">  - General &amp; Administrative Expense</v>
          </cell>
          <cell r="BS11" t="str">
            <v>IS_GNRL_AND_ADMIN_EXP</v>
          </cell>
          <cell r="BT11">
            <v>0</v>
          </cell>
          <cell r="BU11" t="str">
            <v>NO</v>
          </cell>
        </row>
        <row r="12">
          <cell r="A12">
            <v>11</v>
          </cell>
          <cell r="B12" t="str">
            <v xml:space="preserve">  + Other Operating Income</v>
          </cell>
          <cell r="C12" t="str">
            <v>IS_OTHER_OPER_INC</v>
          </cell>
          <cell r="D12">
            <v>0</v>
          </cell>
          <cell r="E12" t="str">
            <v>NO</v>
          </cell>
          <cell r="F12" t="str">
            <v xml:space="preserve">  + Other Operating Income</v>
          </cell>
          <cell r="G12" t="str">
            <v>IS_OTHER_OPER_INC</v>
          </cell>
          <cell r="H12">
            <v>0</v>
          </cell>
          <cell r="I12" t="str">
            <v>NO</v>
          </cell>
          <cell r="J12" t="str">
            <v xml:space="preserve">  - Income Tax Expense</v>
          </cell>
          <cell r="K12" t="str">
            <v>IS_INC_TAX_EXP</v>
          </cell>
          <cell r="L12">
            <v>0</v>
          </cell>
          <cell r="M12" t="str">
            <v>NO</v>
          </cell>
          <cell r="N12" t="str">
            <v xml:space="preserve">    + Sale of Loan Inc (Loss)</v>
          </cell>
          <cell r="O12" t="str">
            <v>IS_GAIN_OR_LOSS_SALE_LOANS</v>
          </cell>
          <cell r="P12">
            <v>0</v>
          </cell>
          <cell r="Q12" t="str">
            <v>NO</v>
          </cell>
          <cell r="R12" t="str">
            <v xml:space="preserve">    + Sale of Loan Inc (Loss)</v>
          </cell>
          <cell r="S12" t="str">
            <v>IS_GAIN_OR_LOSS_SALE_LOANS</v>
          </cell>
          <cell r="T12">
            <v>0</v>
          </cell>
          <cell r="U12" t="str">
            <v>NO</v>
          </cell>
          <cell r="V12" t="str">
            <v>Operating Income</v>
          </cell>
          <cell r="W12" t="str">
            <v>IS_OPER_INC</v>
          </cell>
          <cell r="X12">
            <v>0</v>
          </cell>
          <cell r="Y12" t="str">
            <v>BOLD</v>
          </cell>
          <cell r="Z12" t="str">
            <v>- Claims &amp; Losses</v>
          </cell>
          <cell r="AA12" t="str">
            <v>IS_ADJ_TOT_CLAIMS_&amp;_LOSSES</v>
          </cell>
          <cell r="AB12">
            <v>0</v>
          </cell>
          <cell r="AC12" t="str">
            <v>BOLD</v>
          </cell>
          <cell r="AD12" t="str">
            <v>- Claims &amp; Losses</v>
          </cell>
          <cell r="AE12" t="str">
            <v>TOTAL_CLAIMS_AND_LOSSES_RATIO</v>
          </cell>
          <cell r="AF12">
            <v>0</v>
          </cell>
          <cell r="AG12" t="str">
            <v>BOLD</v>
          </cell>
          <cell r="AH12" t="str">
            <v xml:space="preserve">  - Interest Expense</v>
          </cell>
          <cell r="AI12" t="str">
            <v>IS_INT_EXPENSE</v>
          </cell>
          <cell r="AJ12">
            <v>0</v>
          </cell>
          <cell r="AK12" t="str">
            <v>NO</v>
          </cell>
          <cell r="AL12" t="str">
            <v xml:space="preserve">    + Sale of Loans Income (Loss)</v>
          </cell>
          <cell r="AM12" t="str">
            <v>IS_GAIN_OR_LOSS_SALE_LOANS</v>
          </cell>
          <cell r="AN12">
            <v>0</v>
          </cell>
          <cell r="AO12" t="str">
            <v>NO</v>
          </cell>
          <cell r="AP12" t="str">
            <v xml:space="preserve">  + Other Income (Loss)</v>
          </cell>
          <cell r="AQ12" t="str">
            <v>IS_OTHER_GAIN_OR_LOSS</v>
          </cell>
          <cell r="AR12">
            <v>0</v>
          </cell>
          <cell r="AS12" t="str">
            <v>NO</v>
          </cell>
          <cell r="AT12" t="str">
            <v>Operating Income</v>
          </cell>
          <cell r="AU12" t="str">
            <v>IS_OPER_INC</v>
          </cell>
          <cell r="AV12">
            <v>0</v>
          </cell>
          <cell r="AW12" t="str">
            <v>BOLD</v>
          </cell>
          <cell r="AX12" t="str">
            <v xml:space="preserve">    + Other Revenue</v>
          </cell>
          <cell r="AY12" t="str">
            <v>IS_OTHER_REV</v>
          </cell>
          <cell r="AZ12">
            <v>0</v>
          </cell>
          <cell r="BA12" t="str">
            <v>NO</v>
          </cell>
          <cell r="BB12" t="str">
            <v xml:space="preserve">    + Other Revenue</v>
          </cell>
          <cell r="BC12" t="str">
            <v>IS_OTHER_REV</v>
          </cell>
          <cell r="BD12">
            <v>0</v>
          </cell>
          <cell r="BE12" t="str">
            <v>NO</v>
          </cell>
          <cell r="BF12" t="str">
            <v xml:space="preserve">  - Fuel Expense &amp; Purchased Power</v>
          </cell>
          <cell r="BG12" t="str">
            <v>IS_COGS_TO_FE_AND_PP_AND_G</v>
          </cell>
          <cell r="BH12">
            <v>0</v>
          </cell>
          <cell r="BI12" t="str">
            <v>NO</v>
          </cell>
          <cell r="BJ12" t="str">
            <v xml:space="preserve">  - Operating Expenses</v>
          </cell>
          <cell r="BK12" t="str">
            <v>IS_TOTAL_ADJUSTED_OPEX_REITS</v>
          </cell>
          <cell r="BL12">
            <v>0</v>
          </cell>
          <cell r="BM12" t="str">
            <v>NO</v>
          </cell>
          <cell r="BN12" t="str">
            <v xml:space="preserve">  - Operating Expenses</v>
          </cell>
          <cell r="BO12" t="str">
            <v>TOTAL_OPERATING_EXPENSES_RATIO</v>
          </cell>
          <cell r="BP12">
            <v>0</v>
          </cell>
          <cell r="BQ12" t="str">
            <v>NO</v>
          </cell>
          <cell r="BR12" t="str">
            <v xml:space="preserve">  - Other Operating Expenses</v>
          </cell>
          <cell r="BS12" t="str">
            <v>IS_OPERATING_EXPN</v>
          </cell>
          <cell r="BT12">
            <v>0</v>
          </cell>
          <cell r="BU12" t="str">
            <v>NO</v>
          </cell>
        </row>
        <row r="13">
          <cell r="A13">
            <v>12</v>
          </cell>
          <cell r="B13" t="str">
            <v xml:space="preserve">  - Operating Expenses</v>
          </cell>
          <cell r="C13" t="str">
            <v>IS_OPERATING_EXPN</v>
          </cell>
          <cell r="D13">
            <v>0</v>
          </cell>
          <cell r="E13" t="str">
            <v>NO</v>
          </cell>
          <cell r="F13" t="str">
            <v xml:space="preserve">  - Operating Expenses</v>
          </cell>
          <cell r="G13" t="str">
            <v>IS_OPERATING_EXPN</v>
          </cell>
          <cell r="H13">
            <v>0</v>
          </cell>
          <cell r="I13" t="str">
            <v>NO</v>
          </cell>
          <cell r="J13" t="str">
            <v xml:space="preserve">  - (Income) Loss from Affiliates</v>
          </cell>
          <cell r="K13" t="str">
            <v>IS_SH_PRO_EQY_MT_INV_NET_OF_TAX</v>
          </cell>
          <cell r="L13">
            <v>0</v>
          </cell>
          <cell r="M13" t="str">
            <v>NO</v>
          </cell>
          <cell r="N13" t="str">
            <v xml:space="preserve">  + Other Income (Loss)</v>
          </cell>
          <cell r="O13" t="str">
            <v>IS_OTHER_GAIN_OR_LOSS</v>
          </cell>
          <cell r="P13">
            <v>0</v>
          </cell>
          <cell r="Q13" t="str">
            <v>NO</v>
          </cell>
          <cell r="R13" t="str">
            <v xml:space="preserve">  + Other Income (Loss)</v>
          </cell>
          <cell r="S13" t="str">
            <v>IS_OTHER_GAIN_OR_LOSS</v>
          </cell>
          <cell r="T13">
            <v>0</v>
          </cell>
          <cell r="U13" t="str">
            <v>NO</v>
          </cell>
          <cell r="V13" t="str">
            <v xml:space="preserve">  - Net Non-Operating Losses (Gains)</v>
          </cell>
          <cell r="W13" t="str">
            <v>IS_NET_NON_OPER_LOSS</v>
          </cell>
          <cell r="X13">
            <v>0</v>
          </cell>
          <cell r="Y13" t="str">
            <v>NO</v>
          </cell>
          <cell r="Z13" t="str">
            <v xml:space="preserve">  + Claims &amp; Losses (NL)</v>
          </cell>
          <cell r="AA13" t="str">
            <v>IS_ADJ_CLAIMS_AND_LOSSES_NL</v>
          </cell>
          <cell r="AB13">
            <v>0</v>
          </cell>
          <cell r="AC13" t="str">
            <v>NO</v>
          </cell>
          <cell r="AD13" t="str">
            <v xml:space="preserve">  + Claims &amp; Losses (NL)</v>
          </cell>
          <cell r="AE13" t="str">
            <v>CLAIMS_AND_LOSSES_NON_LIFE_RATIO</v>
          </cell>
          <cell r="AF13">
            <v>0</v>
          </cell>
          <cell r="AG13" t="str">
            <v>NO</v>
          </cell>
          <cell r="AH13" t="str">
            <v xml:space="preserve">  - Net Non-Operating Losses (Gains)</v>
          </cell>
          <cell r="AI13" t="str">
            <v>IS_NET_NON_OPER_LOSS</v>
          </cell>
          <cell r="AJ13">
            <v>0</v>
          </cell>
          <cell r="AK13" t="str">
            <v>NO</v>
          </cell>
          <cell r="AL13" t="str">
            <v xml:space="preserve">  + Other Income (Loss)</v>
          </cell>
          <cell r="AM13" t="str">
            <v>IS_OTHER_GAIN_OR_LOSS</v>
          </cell>
          <cell r="AN13">
            <v>0</v>
          </cell>
          <cell r="AO13" t="str">
            <v>NO</v>
          </cell>
          <cell r="AP13" t="str">
            <v xml:space="preserve">  + Commissions &amp; Fees Earned</v>
          </cell>
          <cell r="AQ13" t="str">
            <v>IS_COMM_AND_FEE_EARN_INC_REO</v>
          </cell>
          <cell r="AR13">
            <v>0</v>
          </cell>
          <cell r="AS13" t="str">
            <v>NO</v>
          </cell>
          <cell r="AT13" t="str">
            <v xml:space="preserve">  - Net Non-Operating Losses (Gains)</v>
          </cell>
          <cell r="AU13" t="str">
            <v>IS_NET_NON_OPER_LOSS</v>
          </cell>
          <cell r="AV13">
            <v>0</v>
          </cell>
          <cell r="AW13" t="str">
            <v>NO</v>
          </cell>
          <cell r="AX13" t="str">
            <v xml:space="preserve">    + Intracompany Revenue</v>
          </cell>
          <cell r="AY13" t="str">
            <v>INTRACOMPANY_INTERSEGMENT_REVS</v>
          </cell>
          <cell r="AZ13">
            <v>0</v>
          </cell>
          <cell r="BA13" t="str">
            <v>NO</v>
          </cell>
          <cell r="BB13" t="str">
            <v xml:space="preserve">    + Intracompany Revenue</v>
          </cell>
          <cell r="BC13" t="str">
            <v>INTRACOMPANY_INTERSEGMENT_REVS</v>
          </cell>
          <cell r="BD13">
            <v>0</v>
          </cell>
          <cell r="BE13" t="str">
            <v>NO</v>
          </cell>
          <cell r="BF13" t="str">
            <v xml:space="preserve">    - Maintenance Expense</v>
          </cell>
          <cell r="BG13" t="str">
            <v>IS_MAINT_EXP</v>
          </cell>
          <cell r="BH13">
            <v>0</v>
          </cell>
          <cell r="BI13" t="str">
            <v>NO</v>
          </cell>
          <cell r="BJ13" t="str">
            <v xml:space="preserve">  + Property Operating Expenses</v>
          </cell>
          <cell r="BK13" t="str">
            <v>PRPTY_OPER_EXP</v>
          </cell>
          <cell r="BL13">
            <v>0</v>
          </cell>
          <cell r="BM13" t="str">
            <v>NO</v>
          </cell>
          <cell r="BN13" t="str">
            <v xml:space="preserve">  + Property Operating Expenses</v>
          </cell>
          <cell r="BO13" t="str">
            <v>PRPTY_OPER_EXP</v>
          </cell>
          <cell r="BP13">
            <v>0</v>
          </cell>
          <cell r="BQ13" t="str">
            <v>NO</v>
          </cell>
          <cell r="BR13" t="str">
            <v xml:space="preserve">  - Depreciation Expense</v>
          </cell>
          <cell r="BS13" t="str">
            <v>IS_DEPR_EXP</v>
          </cell>
          <cell r="BT13">
            <v>0</v>
          </cell>
          <cell r="BU13" t="str">
            <v>NO</v>
          </cell>
        </row>
        <row r="14">
          <cell r="A14">
            <v>13</v>
          </cell>
          <cell r="B14" t="str">
            <v xml:space="preserve">    + Selling, General &amp; Admin</v>
          </cell>
          <cell r="C14" t="str">
            <v>IS_SG&amp;A_EXPENSE</v>
          </cell>
          <cell r="D14">
            <v>0</v>
          </cell>
          <cell r="E14" t="str">
            <v>NO</v>
          </cell>
          <cell r="F14" t="str">
            <v xml:space="preserve">    + Selling, General &amp; Admin</v>
          </cell>
          <cell r="G14" t="str">
            <v>IS_SG&amp;A_EXPENSE</v>
          </cell>
          <cell r="H14">
            <v>0</v>
          </cell>
          <cell r="I14" t="str">
            <v>NO</v>
          </cell>
          <cell r="J14" t="str">
            <v xml:space="preserve">  - L(G) on inflation</v>
          </cell>
          <cell r="K14" t="str">
            <v>GAIN_LOSS_MONETARY_POSITION</v>
          </cell>
          <cell r="L14">
            <v>0</v>
          </cell>
          <cell r="M14" t="str">
            <v>NO</v>
          </cell>
          <cell r="N14" t="str">
            <v xml:space="preserve">  + Commissions &amp; Fees Earned</v>
          </cell>
          <cell r="O14" t="str">
            <v>IS_COMM_AND_FEE_EARN_INC_REO</v>
          </cell>
          <cell r="P14">
            <v>0</v>
          </cell>
          <cell r="Q14" t="str">
            <v>NO</v>
          </cell>
          <cell r="R14" t="str">
            <v xml:space="preserve">  + Commissions &amp; Fees Earned</v>
          </cell>
          <cell r="S14" t="str">
            <v>IS_COMM_AND_FEE_EARN_INC_REO</v>
          </cell>
          <cell r="T14">
            <v>0</v>
          </cell>
          <cell r="U14" t="str">
            <v>NO</v>
          </cell>
          <cell r="V14" t="str">
            <v>Pretax Income</v>
          </cell>
          <cell r="W14" t="str">
            <v>PRETAX_INC</v>
          </cell>
          <cell r="X14">
            <v>0</v>
          </cell>
          <cell r="Y14" t="str">
            <v>BOLD</v>
          </cell>
          <cell r="Z14" t="str">
            <v xml:space="preserve">  + Claims &amp; Losses (L)</v>
          </cell>
          <cell r="AA14" t="str">
            <v>IS_INS_CLAIM_AND_LOSS_L</v>
          </cell>
          <cell r="AB14">
            <v>0</v>
          </cell>
          <cell r="AC14" t="str">
            <v>NO</v>
          </cell>
          <cell r="AD14" t="str">
            <v xml:space="preserve">  + Claims &amp; Losses (L)</v>
          </cell>
          <cell r="AE14" t="str">
            <v>IS_INS_CLAIM_AND_LOSS_L</v>
          </cell>
          <cell r="AF14">
            <v>0</v>
          </cell>
          <cell r="AG14" t="str">
            <v>NO</v>
          </cell>
          <cell r="AH14" t="str">
            <v>Pretax Income</v>
          </cell>
          <cell r="AI14" t="str">
            <v>PRETAX_INC</v>
          </cell>
          <cell r="AJ14">
            <v>0</v>
          </cell>
          <cell r="AK14" t="str">
            <v>BOLD</v>
          </cell>
          <cell r="AL14" t="str">
            <v xml:space="preserve">  + Commissions &amp; Fees Earned</v>
          </cell>
          <cell r="AM14" t="str">
            <v>IS_COMM_AND_FEE_EARN_INC_REO</v>
          </cell>
          <cell r="AN14">
            <v>0</v>
          </cell>
          <cell r="AO14" t="str">
            <v>NO</v>
          </cell>
          <cell r="AP14" t="str">
            <v xml:space="preserve">  + Other Non-Interest Income</v>
          </cell>
          <cell r="AQ14" t="str">
            <v>IS_OTHER_OPER_INC_LOSSES</v>
          </cell>
          <cell r="AR14">
            <v>0</v>
          </cell>
          <cell r="AS14" t="str">
            <v>NO</v>
          </cell>
          <cell r="AT14" t="str">
            <v>Pretax Income</v>
          </cell>
          <cell r="AU14" t="str">
            <v>PRETAX_INC</v>
          </cell>
          <cell r="AV14">
            <v>0</v>
          </cell>
          <cell r="AW14" t="str">
            <v>BOLD</v>
          </cell>
          <cell r="AX14" t="str">
            <v>- Cost of Revenue</v>
          </cell>
          <cell r="AY14" t="str">
            <v>IS_COGS_TO_FE_AND_PP_AND_G</v>
          </cell>
          <cell r="AZ14">
            <v>0</v>
          </cell>
          <cell r="BA14" t="str">
            <v>BOLD</v>
          </cell>
          <cell r="BB14" t="str">
            <v>- Cost of Revenue</v>
          </cell>
          <cell r="BC14" t="str">
            <v>IS_COGS_TO_FE_AND_PP_AND_G</v>
          </cell>
          <cell r="BD14">
            <v>0</v>
          </cell>
          <cell r="BE14" t="str">
            <v>BOLD</v>
          </cell>
          <cell r="BF14" t="str">
            <v xml:space="preserve">    - Depreciation Expense</v>
          </cell>
          <cell r="BG14" t="str">
            <v>IS_DEPR_EXP</v>
          </cell>
          <cell r="BH14">
            <v>0</v>
          </cell>
          <cell r="BI14" t="str">
            <v>NO</v>
          </cell>
          <cell r="BJ14" t="str">
            <v xml:space="preserve">    + Real Estate Tax</v>
          </cell>
          <cell r="BK14" t="str">
            <v>IS_ADJUSTED_REAL_ESTATE_TAX_EXPN</v>
          </cell>
          <cell r="BL14">
            <v>0</v>
          </cell>
          <cell r="BM14" t="str">
            <v>NO</v>
          </cell>
          <cell r="BN14" t="str">
            <v xml:space="preserve">    + Real Estate Tax</v>
          </cell>
          <cell r="BO14" t="str">
            <v>IS_ADJUSTED_REAL_ESTATE_TAX_EXPN</v>
          </cell>
          <cell r="BP14">
            <v>0</v>
          </cell>
          <cell r="BQ14" t="str">
            <v>NO</v>
          </cell>
          <cell r="BR14" t="str">
            <v xml:space="preserve">  - Cost of Real Estate Sold</v>
          </cell>
          <cell r="BS14" t="str">
            <v>IS_COST_OF_REAL_ESTATE_SOLD</v>
          </cell>
          <cell r="BT14">
            <v>0</v>
          </cell>
          <cell r="BU14" t="str">
            <v>NO</v>
          </cell>
        </row>
        <row r="15">
          <cell r="A15">
            <v>14</v>
          </cell>
          <cell r="B15" t="str">
            <v xml:space="preserve">    + Selling &amp; Marketing</v>
          </cell>
          <cell r="C15" t="str">
            <v>IS_SELLING_EXPENSES</v>
          </cell>
          <cell r="D15">
            <v>0</v>
          </cell>
          <cell r="E15" t="str">
            <v>NO</v>
          </cell>
          <cell r="F15" t="str">
            <v xml:space="preserve">    + Selling &amp; Marketing</v>
          </cell>
          <cell r="G15" t="str">
            <v>IS_SELLING_EXPENSES</v>
          </cell>
          <cell r="H15">
            <v>0</v>
          </cell>
          <cell r="I15" t="str">
            <v>NO</v>
          </cell>
          <cell r="J15" t="str">
            <v>Income Before XO Items</v>
          </cell>
          <cell r="K15" t="str">
            <v>IS_INC_BEF_XO_ITEM</v>
          </cell>
          <cell r="L15">
            <v>0</v>
          </cell>
          <cell r="M15" t="str">
            <v>BOLD</v>
          </cell>
          <cell r="N15" t="str">
            <v xml:space="preserve">  + Other Non-Interest Income</v>
          </cell>
          <cell r="O15" t="str">
            <v>IS_OTHER_OPER_INC_LOSSES</v>
          </cell>
          <cell r="P15">
            <v>0</v>
          </cell>
          <cell r="Q15" t="str">
            <v>NO</v>
          </cell>
          <cell r="R15" t="str">
            <v xml:space="preserve">  + Other Non-Interest Income</v>
          </cell>
          <cell r="S15" t="str">
            <v>IS_OTHER_OPER_INC_LOSSES</v>
          </cell>
          <cell r="T15">
            <v>0</v>
          </cell>
          <cell r="U15" t="str">
            <v>NO</v>
          </cell>
          <cell r="V15" t="str">
            <v xml:space="preserve">  - Income Tax Expenses</v>
          </cell>
          <cell r="W15" t="str">
            <v>IS_INC_TAX_EXP</v>
          </cell>
          <cell r="X15">
            <v>0</v>
          </cell>
          <cell r="Y15" t="str">
            <v>NO</v>
          </cell>
          <cell r="Z15" t="str">
            <v xml:space="preserve">  + LT Charges (L)</v>
          </cell>
          <cell r="AA15" t="str">
            <v>IS_LT_INS_CHRG_L</v>
          </cell>
          <cell r="AB15">
            <v>0</v>
          </cell>
          <cell r="AC15" t="str">
            <v>NO</v>
          </cell>
          <cell r="AD15" t="str">
            <v xml:space="preserve">  + LT Charges (L)</v>
          </cell>
          <cell r="AE15" t="str">
            <v>IS_LT_INS_CHRG_L</v>
          </cell>
          <cell r="AF15">
            <v>0</v>
          </cell>
          <cell r="AG15" t="str">
            <v>NO</v>
          </cell>
          <cell r="AH15" t="str">
            <v xml:space="preserve">  - Income Tax Expense</v>
          </cell>
          <cell r="AI15" t="str">
            <v>IS_INC_TAX_EXP</v>
          </cell>
          <cell r="AJ15">
            <v>0</v>
          </cell>
          <cell r="AK15" t="str">
            <v>NO</v>
          </cell>
          <cell r="AL15" t="str">
            <v xml:space="preserve">  + Other Non-Interest Income</v>
          </cell>
          <cell r="AM15" t="str">
            <v>IS_OTHER_OPER_INC_LOSSES</v>
          </cell>
          <cell r="AN15">
            <v>0</v>
          </cell>
          <cell r="AO15" t="str">
            <v>NO</v>
          </cell>
          <cell r="AP15" t="str">
            <v>- Provision for Loan Losses</v>
          </cell>
          <cell r="AQ15" t="str">
            <v>IS_PROV_FOR_LOAN_LOSS</v>
          </cell>
          <cell r="AR15">
            <v>0</v>
          </cell>
          <cell r="AS15" t="str">
            <v>BOLD</v>
          </cell>
          <cell r="AT15" t="str">
            <v xml:space="preserve">  - Income Tax Expenses</v>
          </cell>
          <cell r="AU15" t="str">
            <v>IS_INC_TAX_EXP</v>
          </cell>
          <cell r="AV15">
            <v>0</v>
          </cell>
          <cell r="AW15" t="str">
            <v>NO</v>
          </cell>
          <cell r="AX15" t="str">
            <v xml:space="preserve">    + Fuel &amp; Purchased Power Cost</v>
          </cell>
          <cell r="AY15" t="str">
            <v>IS_FUEL_&amp;_PURCH_PWR_CST_DETAILED</v>
          </cell>
          <cell r="AZ15">
            <v>0</v>
          </cell>
          <cell r="BA15" t="str">
            <v>NO</v>
          </cell>
          <cell r="BB15" t="str">
            <v xml:space="preserve">    + Fuel &amp; Purchased Power Cost</v>
          </cell>
          <cell r="BC15" t="str">
            <v>FUEL_AND_PURCHASED_PWR_CST_RATIO</v>
          </cell>
          <cell r="BD15">
            <v>0</v>
          </cell>
          <cell r="BE15" t="str">
            <v>NO</v>
          </cell>
          <cell r="BF15" t="str">
            <v xml:space="preserve">    - Taxes Other Than Income Taxes</v>
          </cell>
          <cell r="BG15" t="str">
            <v>IS_TAX_OTHER_THAN_INC_TAX</v>
          </cell>
          <cell r="BH15">
            <v>0</v>
          </cell>
          <cell r="BI15" t="str">
            <v>NO</v>
          </cell>
          <cell r="BJ15" t="str">
            <v xml:space="preserve">    + Maintenance Expense</v>
          </cell>
          <cell r="BK15" t="str">
            <v>IS_ADJUSTED_MAINTENANCE_EXPENSE</v>
          </cell>
          <cell r="BL15">
            <v>0</v>
          </cell>
          <cell r="BM15" t="str">
            <v>NO</v>
          </cell>
          <cell r="BN15" t="str">
            <v xml:space="preserve">    + Maintenance Expense</v>
          </cell>
          <cell r="BO15" t="str">
            <v>IS_ADJUSTED_MAINTENANCE_EXPENSE</v>
          </cell>
          <cell r="BP15">
            <v>0</v>
          </cell>
          <cell r="BQ15" t="str">
            <v>NO</v>
          </cell>
          <cell r="BR15" t="str">
            <v xml:space="preserve">  - Provision for Loan Loss</v>
          </cell>
          <cell r="BS15" t="str">
            <v>IS_PROV_FOR_LOAN_LOSS</v>
          </cell>
          <cell r="BT15">
            <v>0</v>
          </cell>
          <cell r="BU15" t="str">
            <v>NO</v>
          </cell>
        </row>
        <row r="16">
          <cell r="A16">
            <v>15</v>
          </cell>
          <cell r="B16" t="str">
            <v xml:space="preserve">    + General &amp; Administrative</v>
          </cell>
          <cell r="C16" t="str">
            <v>IS_GENERAL_AND_ADMIN_GAAP</v>
          </cell>
          <cell r="D16">
            <v>0</v>
          </cell>
          <cell r="E16" t="str">
            <v>NO</v>
          </cell>
          <cell r="F16" t="str">
            <v xml:space="preserve">    + General &amp; Administrative</v>
          </cell>
          <cell r="G16" t="str">
            <v>IS_GENERAL_AND_ADMIN_GAAP</v>
          </cell>
          <cell r="H16">
            <v>0</v>
          </cell>
          <cell r="I16" t="str">
            <v>NO</v>
          </cell>
          <cell r="J16" t="str">
            <v xml:space="preserve">  - Extraordinary Loss Net of Tax</v>
          </cell>
          <cell r="K16" t="str">
            <v>XO_GL_NET_OF_TAX</v>
          </cell>
          <cell r="L16">
            <v>0</v>
          </cell>
          <cell r="M16" t="str">
            <v>NO</v>
          </cell>
          <cell r="N16" t="str">
            <v>- Provision for Loan Losses</v>
          </cell>
          <cell r="O16" t="str">
            <v>IS_PROV_FOR_LOAN_LOSS</v>
          </cell>
          <cell r="P16">
            <v>0</v>
          </cell>
          <cell r="Q16" t="str">
            <v>BOLD</v>
          </cell>
          <cell r="R16" t="str">
            <v>- Provision for Loan Losses</v>
          </cell>
          <cell r="S16" t="str">
            <v>IS_PROV_FOR_LOAN_LOSS</v>
          </cell>
          <cell r="T16">
            <v>0</v>
          </cell>
          <cell r="U16" t="str">
            <v>BOLD</v>
          </cell>
          <cell r="V16" t="str">
            <v>Income Before XO Items</v>
          </cell>
          <cell r="W16" t="str">
            <v>IS_INC_BEF_XO_ITEM</v>
          </cell>
          <cell r="X16">
            <v>0</v>
          </cell>
          <cell r="Y16" t="str">
            <v>BOLD</v>
          </cell>
          <cell r="Z16" t="str">
            <v xml:space="preserve">  + Oth Claims &amp; Losses (NL &amp; L)</v>
          </cell>
          <cell r="AA16" t="str">
            <v>IS_ADJ_OTH_CLM_&amp;_LOSSES_NL_LIFE</v>
          </cell>
          <cell r="AB16">
            <v>0</v>
          </cell>
          <cell r="AC16" t="str">
            <v>NO</v>
          </cell>
          <cell r="AD16" t="str">
            <v xml:space="preserve">  + Oth Claims &amp; Losses (NL &amp; L)</v>
          </cell>
          <cell r="AE16" t="str">
            <v>IS_ADJ_OTH_CLM_&amp;_LOSSES_NL_LIFE</v>
          </cell>
          <cell r="AF16">
            <v>0</v>
          </cell>
          <cell r="AG16" t="str">
            <v>NO</v>
          </cell>
          <cell r="AH16" t="str">
            <v>Income Before XO Items</v>
          </cell>
          <cell r="AI16" t="str">
            <v>IS_INC_BEF_XO_ITEM</v>
          </cell>
          <cell r="AJ16">
            <v>0</v>
          </cell>
          <cell r="AK16" t="str">
            <v>BOLD</v>
          </cell>
          <cell r="AL16" t="str">
            <v>- Provision for Loan Losses</v>
          </cell>
          <cell r="AM16" t="str">
            <v>IS_PROV_FOR_LOAN_LOSS</v>
          </cell>
          <cell r="AN16">
            <v>0</v>
          </cell>
          <cell r="AO16" t="str">
            <v>BOLD</v>
          </cell>
          <cell r="AP16" t="str">
            <v>Net Revenue after Provisions</v>
          </cell>
          <cell r="AQ16" t="str">
            <v>NET_REV_AFT_PROV</v>
          </cell>
          <cell r="AR16">
            <v>0</v>
          </cell>
          <cell r="AS16" t="str">
            <v>BOLD</v>
          </cell>
          <cell r="AT16" t="str">
            <v>Income Before XO Items</v>
          </cell>
          <cell r="AU16" t="str">
            <v>IS_INC_BEF_XO_ITEM</v>
          </cell>
          <cell r="AV16">
            <v>0</v>
          </cell>
          <cell r="AW16" t="str">
            <v>BOLD</v>
          </cell>
          <cell r="AX16" t="str">
            <v xml:space="preserve">  + Fuel Cost</v>
          </cell>
          <cell r="AY16" t="str">
            <v>IS_FUEL_COST</v>
          </cell>
          <cell r="AZ16">
            <v>0</v>
          </cell>
          <cell r="BA16" t="str">
            <v>NO</v>
          </cell>
          <cell r="BB16" t="str">
            <v xml:space="preserve">  + Fuel Cost</v>
          </cell>
          <cell r="BC16" t="str">
            <v>IS_FUEL_COST</v>
          </cell>
          <cell r="BD16">
            <v>0</v>
          </cell>
          <cell r="BE16" t="str">
            <v>NO</v>
          </cell>
          <cell r="BF16" t="str">
            <v xml:space="preserve">    - Other Operating Expense</v>
          </cell>
          <cell r="BG16" t="str">
            <v>IS_OTHER_OPER_EXP</v>
          </cell>
          <cell r="BH16">
            <v>0</v>
          </cell>
          <cell r="BI16" t="str">
            <v>NO</v>
          </cell>
          <cell r="BJ16" t="str">
            <v xml:space="preserve">    + Other Property Expense</v>
          </cell>
          <cell r="BK16" t="str">
            <v>IS_OTHER_PROPERTY_OPEX</v>
          </cell>
          <cell r="BL16">
            <v>0</v>
          </cell>
          <cell r="BM16" t="str">
            <v>NO</v>
          </cell>
          <cell r="BN16" t="str">
            <v xml:space="preserve">    + Other Property Expense</v>
          </cell>
          <cell r="BO16" t="str">
            <v>IS_OTHER_PROPERTY_OPEX</v>
          </cell>
          <cell r="BP16">
            <v>0</v>
          </cell>
          <cell r="BQ16" t="str">
            <v>NO</v>
          </cell>
          <cell r="BR16" t="str">
            <v xml:space="preserve">  - Interest Expense</v>
          </cell>
          <cell r="BS16" t="str">
            <v>IS_INT_EXPENSE</v>
          </cell>
          <cell r="BT16">
            <v>0</v>
          </cell>
          <cell r="BU16" t="str">
            <v>NO</v>
          </cell>
        </row>
        <row r="17">
          <cell r="A17">
            <v>16</v>
          </cell>
          <cell r="B17" t="str">
            <v xml:space="preserve">    + Research &amp; Development</v>
          </cell>
          <cell r="C17" t="str">
            <v>IS_OPEX_R&amp;D</v>
          </cell>
          <cell r="D17">
            <v>0</v>
          </cell>
          <cell r="E17" t="str">
            <v>NO</v>
          </cell>
          <cell r="F17" t="str">
            <v xml:space="preserve">    + Research &amp; Development</v>
          </cell>
          <cell r="G17" t="str">
            <v>IS_OPEX_R&amp;D_GAAP</v>
          </cell>
          <cell r="H17">
            <v>0</v>
          </cell>
          <cell r="I17" t="str">
            <v>NO</v>
          </cell>
          <cell r="J17" t="str">
            <v xml:space="preserve">  - Minority Interests</v>
          </cell>
          <cell r="K17" t="str">
            <v>MIN_NONCONTROL_INTEREST_CREDITS</v>
          </cell>
          <cell r="L17">
            <v>0</v>
          </cell>
          <cell r="M17" t="str">
            <v>NO</v>
          </cell>
          <cell r="N17" t="str">
            <v>Net Revenue after Provisions</v>
          </cell>
          <cell r="O17" t="str">
            <v>NET_REV_AFT_PROV</v>
          </cell>
          <cell r="P17">
            <v>0</v>
          </cell>
          <cell r="Q17" t="str">
            <v>BOLD</v>
          </cell>
          <cell r="R17" t="str">
            <v>Net Revenue after Provisions</v>
          </cell>
          <cell r="S17" t="str">
            <v>NET_REV_AFT_PROV</v>
          </cell>
          <cell r="T17">
            <v>0</v>
          </cell>
          <cell r="U17" t="str">
            <v>BOLD</v>
          </cell>
          <cell r="V17" t="str">
            <v xml:space="preserve">  - Extraordinary Loss Net of Tax</v>
          </cell>
          <cell r="W17" t="str">
            <v>XO_GL_NET_OF_TAX</v>
          </cell>
          <cell r="X17">
            <v>0</v>
          </cell>
          <cell r="Y17" t="str">
            <v>NO</v>
          </cell>
          <cell r="Z17" t="str">
            <v>- Underwriting Expense &amp; Acq Cost</v>
          </cell>
          <cell r="AA17" t="str">
            <v>IS_ADJ_TOT_UW_EXPN_&amp;_ACQUIS_CST</v>
          </cell>
          <cell r="AB17">
            <v>0</v>
          </cell>
          <cell r="AC17" t="str">
            <v>BOLD</v>
          </cell>
          <cell r="AD17" t="str">
            <v>- Underwriting Expense &amp; Acq Cost</v>
          </cell>
          <cell r="AE17" t="str">
            <v>UNDW_COSTS</v>
          </cell>
          <cell r="AF17">
            <v>0</v>
          </cell>
          <cell r="AG17" t="str">
            <v>BOLD</v>
          </cell>
          <cell r="AH17" t="str">
            <v xml:space="preserve">  - Extraordinary Loss Net of Tax</v>
          </cell>
          <cell r="AI17" t="str">
            <v>XO_GL_NET_OF_TAX</v>
          </cell>
          <cell r="AJ17">
            <v>0</v>
          </cell>
          <cell r="AK17" t="str">
            <v>NO</v>
          </cell>
          <cell r="AL17" t="str">
            <v>Net Revenue after Provisions</v>
          </cell>
          <cell r="AM17" t="str">
            <v>NET_REV_AFT_PROV</v>
          </cell>
          <cell r="AN17">
            <v>0</v>
          </cell>
          <cell r="AO17" t="str">
            <v>BOLD</v>
          </cell>
          <cell r="AP17" t="str">
            <v>- Total Non-Interest Expense</v>
          </cell>
          <cell r="AQ17" t="str">
            <v>NON_INT_EXP</v>
          </cell>
          <cell r="AR17">
            <v>0</v>
          </cell>
          <cell r="AS17" t="str">
            <v>BOLD</v>
          </cell>
          <cell r="AT17" t="str">
            <v xml:space="preserve">  - Extraordinary Loss Net of Tax</v>
          </cell>
          <cell r="AU17" t="str">
            <v>XO_GL_NET_OF_TAX</v>
          </cell>
          <cell r="AV17">
            <v>0</v>
          </cell>
          <cell r="AW17" t="str">
            <v>NO</v>
          </cell>
          <cell r="AX17" t="str">
            <v xml:space="preserve">  + Purchased Power Cost</v>
          </cell>
          <cell r="AY17" t="str">
            <v>IS_PURCH_POWER_COST</v>
          </cell>
          <cell r="AZ17">
            <v>0</v>
          </cell>
          <cell r="BA17" t="str">
            <v>NO</v>
          </cell>
          <cell r="BB17" t="str">
            <v xml:space="preserve">  + Purchased Power Cost</v>
          </cell>
          <cell r="BC17" t="str">
            <v>IS_PURCH_POWER_COST</v>
          </cell>
          <cell r="BD17">
            <v>0</v>
          </cell>
          <cell r="BE17" t="str">
            <v>NO</v>
          </cell>
          <cell r="BF17" t="str">
            <v xml:space="preserve">  - Depreciation, Operating &amp; Maintenance</v>
          </cell>
          <cell r="BG17" t="str">
            <v>IS_OPERATING_EXPN</v>
          </cell>
          <cell r="BH17">
            <v>0</v>
          </cell>
          <cell r="BI17" t="str">
            <v>NO</v>
          </cell>
          <cell r="BJ17" t="str">
            <v xml:space="preserve">  + General &amp; Administrative</v>
          </cell>
          <cell r="BK17" t="str">
            <v>IS_GNRL_AND_ADMIN_EXP</v>
          </cell>
          <cell r="BL17">
            <v>0</v>
          </cell>
          <cell r="BM17" t="str">
            <v>NO</v>
          </cell>
          <cell r="BN17" t="str">
            <v xml:space="preserve">  + General &amp; Administrative</v>
          </cell>
          <cell r="BO17" t="str">
            <v>G&amp;AE_REIT</v>
          </cell>
          <cell r="BP17">
            <v>0</v>
          </cell>
          <cell r="BQ17" t="str">
            <v>NO</v>
          </cell>
          <cell r="BR17" t="str">
            <v xml:space="preserve">  - Other Non-Rental Income</v>
          </cell>
          <cell r="BS17" t="str">
            <v>IS_OTHER_OPER_INC</v>
          </cell>
          <cell r="BT17">
            <v>0</v>
          </cell>
          <cell r="BU17" t="str">
            <v>NO</v>
          </cell>
        </row>
        <row r="18">
          <cell r="A18">
            <v>17</v>
          </cell>
          <cell r="B18" t="str">
            <v xml:space="preserve">    + Depreciation &amp; Amortization</v>
          </cell>
          <cell r="C18" t="str">
            <v>IS_D&amp;A_GAAP</v>
          </cell>
          <cell r="D18">
            <v>0</v>
          </cell>
          <cell r="E18" t="str">
            <v>NO</v>
          </cell>
          <cell r="F18" t="str">
            <v xml:space="preserve">    + Depreciation &amp; Amortization</v>
          </cell>
          <cell r="G18" t="str">
            <v>IS_D&amp;A_GAAP</v>
          </cell>
          <cell r="H18">
            <v>0</v>
          </cell>
          <cell r="I18" t="str">
            <v>NO</v>
          </cell>
          <cell r="J18" t="str">
            <v>Net profit (loss)</v>
          </cell>
          <cell r="K18" t="str">
            <v>NET_INCOME</v>
          </cell>
          <cell r="L18">
            <v>0</v>
          </cell>
          <cell r="M18" t="str">
            <v>BOLD</v>
          </cell>
          <cell r="N18" t="str">
            <v>- Total Non-Interest Expense</v>
          </cell>
          <cell r="O18" t="str">
            <v>NON_INT_EXP</v>
          </cell>
          <cell r="P18">
            <v>0</v>
          </cell>
          <cell r="Q18" t="str">
            <v>BOLD</v>
          </cell>
          <cell r="R18" t="str">
            <v>- Total Non-Interest Expense</v>
          </cell>
          <cell r="S18" t="str">
            <v>NON_INT_EXP</v>
          </cell>
          <cell r="T18">
            <v>0</v>
          </cell>
          <cell r="U18" t="str">
            <v>BOLD</v>
          </cell>
          <cell r="V18" t="str">
            <v xml:space="preserve">  - Minority Interests</v>
          </cell>
          <cell r="W18" t="str">
            <v>MIN_NONCONTROL_INTEREST_CREDITS</v>
          </cell>
          <cell r="X18">
            <v>0</v>
          </cell>
          <cell r="Y18" t="str">
            <v>NO</v>
          </cell>
          <cell r="Z18" t="str">
            <v xml:space="preserve">  + Underwriting &amp; Acq Cost (NL)</v>
          </cell>
          <cell r="AA18" t="str">
            <v>IS_ADJ_UNDWRT_&amp;_ACQUIS_COSTS_NL</v>
          </cell>
          <cell r="AB18">
            <v>0</v>
          </cell>
          <cell r="AC18" t="str">
            <v>NO</v>
          </cell>
          <cell r="AD18" t="str">
            <v xml:space="preserve">  + Underwriting &amp; Acq Cost (NL)</v>
          </cell>
          <cell r="AE18" t="str">
            <v>IS_ADJ_UNDWRT_&amp;_ACQUIS_COSTS_NL</v>
          </cell>
          <cell r="AF18">
            <v>0</v>
          </cell>
          <cell r="AG18" t="str">
            <v>NO</v>
          </cell>
          <cell r="AH18" t="str">
            <v xml:space="preserve">  - Minority Interest</v>
          </cell>
          <cell r="AI18" t="str">
            <v>MIN_NONCONTROL_INTEREST_CREDITS</v>
          </cell>
          <cell r="AJ18">
            <v>0</v>
          </cell>
          <cell r="AK18" t="str">
            <v>NO</v>
          </cell>
          <cell r="AL18" t="str">
            <v>- Total Non-Interest Expense</v>
          </cell>
          <cell r="AM18" t="str">
            <v>NON_INT_EXP</v>
          </cell>
          <cell r="AN18">
            <v>0</v>
          </cell>
          <cell r="AO18" t="str">
            <v>BOLD</v>
          </cell>
          <cell r="AP18" t="str">
            <v xml:space="preserve">  + Commissions &amp; Fees Paid</v>
          </cell>
          <cell r="AQ18" t="str">
            <v>IS_COMM_FEE_PAID_TO_MGMT_EXP</v>
          </cell>
          <cell r="AR18">
            <v>0</v>
          </cell>
          <cell r="AS18" t="str">
            <v>NO</v>
          </cell>
          <cell r="AT18" t="str">
            <v xml:space="preserve">  - Minority Interests</v>
          </cell>
          <cell r="AU18" t="str">
            <v>MIN_NONCONTROL_INTEREST_CREDITS</v>
          </cell>
          <cell r="AV18">
            <v>0</v>
          </cell>
          <cell r="AW18" t="str">
            <v>NO</v>
          </cell>
          <cell r="AX18" t="str">
            <v xml:space="preserve">    + Purchased Gas &amp; Water Cost</v>
          </cell>
          <cell r="AY18" t="str">
            <v>IS_PURCH_GAS_COST</v>
          </cell>
          <cell r="AZ18">
            <v>0</v>
          </cell>
          <cell r="BA18" t="str">
            <v>NO</v>
          </cell>
          <cell r="BB18" t="str">
            <v xml:space="preserve">    + Purchased Gas &amp; Water Cost</v>
          </cell>
          <cell r="BC18" t="str">
            <v>IS_PURCH_GAS_COST</v>
          </cell>
          <cell r="BD18">
            <v>0</v>
          </cell>
          <cell r="BE18" t="str">
            <v>NO</v>
          </cell>
          <cell r="BF18" t="str">
            <v>Operating Income</v>
          </cell>
          <cell r="BG18" t="str">
            <v>IS_OPER_INC</v>
          </cell>
          <cell r="BH18">
            <v>0</v>
          </cell>
          <cell r="BI18" t="str">
            <v>BOLD</v>
          </cell>
          <cell r="BJ18" t="str">
            <v xml:space="preserve">  + Depreciation &amp; Amortization</v>
          </cell>
          <cell r="BK18" t="str">
            <v>IS_OPEX_D&amp;A</v>
          </cell>
          <cell r="BL18">
            <v>0</v>
          </cell>
          <cell r="BM18" t="str">
            <v>NO</v>
          </cell>
          <cell r="BN18" t="str">
            <v xml:space="preserve">  + Depreciation &amp; Amortization</v>
          </cell>
          <cell r="BO18" t="str">
            <v>D&amp;A_REIT</v>
          </cell>
          <cell r="BP18">
            <v>0</v>
          </cell>
          <cell r="BQ18" t="str">
            <v>NO</v>
          </cell>
          <cell r="BR18" t="str">
            <v>Operating Income</v>
          </cell>
          <cell r="BS18" t="str">
            <v>IS_OPER_INC</v>
          </cell>
          <cell r="BT18">
            <v>0</v>
          </cell>
          <cell r="BU18" t="str">
            <v>BOLD</v>
          </cell>
        </row>
        <row r="19">
          <cell r="A19">
            <v>18</v>
          </cell>
          <cell r="B19" t="str">
            <v xml:space="preserve">    + Prov For Doubtful Accts</v>
          </cell>
          <cell r="C19" t="str">
            <v>IS_PROVISION_DOUBTFUL_ACCOUNTS</v>
          </cell>
          <cell r="D19">
            <v>0</v>
          </cell>
          <cell r="E19" t="str">
            <v>NO</v>
          </cell>
          <cell r="F19" t="str">
            <v xml:space="preserve">    + Prov For Doubtful Accts</v>
          </cell>
          <cell r="G19" t="str">
            <v>IS_PROVISION_DOUBTFUL_ACCOUNTS</v>
          </cell>
          <cell r="H19">
            <v>0</v>
          </cell>
          <cell r="I19" t="str">
            <v>NO</v>
          </cell>
          <cell r="J19" t="str">
            <v xml:space="preserve">  - Total Cash Preferred Dividends</v>
          </cell>
          <cell r="K19" t="str">
            <v>IS_TOT_CASH_PFD_DVD</v>
          </cell>
          <cell r="L19">
            <v>0</v>
          </cell>
          <cell r="M19" t="str">
            <v>NO</v>
          </cell>
          <cell r="N19" t="str">
            <v xml:space="preserve">  + Commissions &amp; Fees Paid</v>
          </cell>
          <cell r="O19" t="str">
            <v>IS_COMM_FEE_PAID_TO_MGMT_EXP</v>
          </cell>
          <cell r="P19">
            <v>0</v>
          </cell>
          <cell r="Q19" t="str">
            <v>NO</v>
          </cell>
          <cell r="R19" t="str">
            <v xml:space="preserve">  + Commissions &amp; Fees Paid</v>
          </cell>
          <cell r="S19" t="str">
            <v>IS_COMM_FEE_PAID_TO_MGMT_EXP</v>
          </cell>
          <cell r="T19">
            <v>0</v>
          </cell>
          <cell r="U19" t="str">
            <v>NO</v>
          </cell>
          <cell r="V19" t="str">
            <v>Net Income</v>
          </cell>
          <cell r="W19" t="str">
            <v>NET_INCOME</v>
          </cell>
          <cell r="X19">
            <v>0</v>
          </cell>
          <cell r="Y19" t="str">
            <v>BOLD</v>
          </cell>
          <cell r="Z19" t="str">
            <v xml:space="preserve">    + Underwriting Cost (NL)</v>
          </cell>
          <cell r="AA19" t="str">
            <v>IS_ADJ_UNDERWRITING_EXPN_NL</v>
          </cell>
          <cell r="AB19">
            <v>0</v>
          </cell>
          <cell r="AC19" t="str">
            <v>NO</v>
          </cell>
          <cell r="AD19" t="str">
            <v xml:space="preserve">    + Underwriting Cost (NL)</v>
          </cell>
          <cell r="AE19" t="str">
            <v>IS_ADJ_UNDERWRITING_EXPN_NL</v>
          </cell>
          <cell r="AF19">
            <v>0</v>
          </cell>
          <cell r="AG19" t="str">
            <v>NO</v>
          </cell>
          <cell r="AH19" t="str">
            <v>Net Income</v>
          </cell>
          <cell r="AI19" t="str">
            <v>NET_INCOME</v>
          </cell>
          <cell r="AJ19">
            <v>0</v>
          </cell>
          <cell r="AK19" t="str">
            <v>BOLD</v>
          </cell>
          <cell r="AL19" t="str">
            <v xml:space="preserve">  + Commissions &amp; Fees Paid</v>
          </cell>
          <cell r="AM19" t="str">
            <v>IS_COMM_FEE_PAID_TO_MGMT_EXP</v>
          </cell>
          <cell r="AN19">
            <v>0</v>
          </cell>
          <cell r="AO19" t="str">
            <v>NO</v>
          </cell>
          <cell r="AP19" t="str">
            <v xml:space="preserve">  + Other Operating Expenses</v>
          </cell>
          <cell r="AQ19" t="str">
            <v>IS_OPERATING_EXPN</v>
          </cell>
          <cell r="AR19">
            <v>0</v>
          </cell>
          <cell r="AS19" t="str">
            <v>NO</v>
          </cell>
          <cell r="AT19" t="str">
            <v>Net Income</v>
          </cell>
          <cell r="AU19" t="str">
            <v>NET_INCOME</v>
          </cell>
          <cell r="AV19">
            <v>0</v>
          </cell>
          <cell r="AW19" t="str">
            <v>BOLD</v>
          </cell>
          <cell r="AX19" t="str">
            <v xml:space="preserve">  + Purchased Gas Cost</v>
          </cell>
          <cell r="AY19" t="str">
            <v>IS_PURCHASED_GAS_COSTS_DETAILED</v>
          </cell>
          <cell r="AZ19">
            <v>0</v>
          </cell>
          <cell r="BA19" t="str">
            <v>NO</v>
          </cell>
          <cell r="BB19" t="str">
            <v xml:space="preserve">  + Purchased Gas Cost</v>
          </cell>
          <cell r="BC19" t="str">
            <v>IS_PURCHASED_GAS_COSTS_DETAILED</v>
          </cell>
          <cell r="BD19">
            <v>0</v>
          </cell>
          <cell r="BE19" t="str">
            <v>NO</v>
          </cell>
          <cell r="BF19" t="str">
            <v xml:space="preserve">  + AFUDC - Equity</v>
          </cell>
          <cell r="BG19" t="str">
            <v>IS_AFUDC_EQY</v>
          </cell>
          <cell r="BH19">
            <v>0</v>
          </cell>
          <cell r="BI19" t="str">
            <v>NO</v>
          </cell>
          <cell r="BJ19" t="str">
            <v xml:space="preserve">  + Provision for Credit Losses</v>
          </cell>
          <cell r="BK19" t="str">
            <v>IS_PROV_FOR_LOAN_LOSS</v>
          </cell>
          <cell r="BL19">
            <v>0</v>
          </cell>
          <cell r="BM19" t="str">
            <v>NO</v>
          </cell>
          <cell r="BN19" t="str">
            <v xml:space="preserve">  + Provision for Credit Losses</v>
          </cell>
          <cell r="BO19" t="str">
            <v>IS_PROV_FOR_LOAN_LOSS</v>
          </cell>
          <cell r="BP19">
            <v>0</v>
          </cell>
          <cell r="BQ19" t="str">
            <v>NO</v>
          </cell>
          <cell r="BR19" t="str">
            <v xml:space="preserve">  - Unconsolidated Equity Interest Income</v>
          </cell>
          <cell r="BS19" t="str">
            <v>IS_INC_UNCONS_EQTY_INT</v>
          </cell>
          <cell r="BT19">
            <v>0</v>
          </cell>
          <cell r="BU19" t="str">
            <v>NO</v>
          </cell>
        </row>
        <row r="20">
          <cell r="A20">
            <v>19</v>
          </cell>
          <cell r="B20" t="str">
            <v xml:space="preserve">    + Other Operating Expense</v>
          </cell>
          <cell r="C20" t="str">
            <v>IS_OTHER_OPERATING_EXPENSES_GAAP</v>
          </cell>
          <cell r="D20">
            <v>0</v>
          </cell>
          <cell r="E20" t="str">
            <v>NO</v>
          </cell>
          <cell r="F20" t="str">
            <v xml:space="preserve">    + Other Operating Expense</v>
          </cell>
          <cell r="G20" t="str">
            <v>OTHER_OPERATING_EXPENSES_RATIO</v>
          </cell>
          <cell r="H20">
            <v>0</v>
          </cell>
          <cell r="I20" t="str">
            <v>NO</v>
          </cell>
          <cell r="J20" t="str">
            <v xml:space="preserve">  - Other Adjustments</v>
          </cell>
          <cell r="K20" t="str">
            <v>OTHER_ADJUSTMENTS</v>
          </cell>
          <cell r="L20">
            <v>0</v>
          </cell>
          <cell r="M20" t="str">
            <v>NO</v>
          </cell>
          <cell r="N20" t="str">
            <v xml:space="preserve">  + Other Operating Expenses</v>
          </cell>
          <cell r="O20" t="str">
            <v>IS_OPERATING_EXPN</v>
          </cell>
          <cell r="P20">
            <v>0</v>
          </cell>
          <cell r="Q20" t="str">
            <v>NO</v>
          </cell>
          <cell r="R20" t="str">
            <v xml:space="preserve">  + Other Operating Expenses</v>
          </cell>
          <cell r="S20" t="str">
            <v>IS_OPERATING_EXPN</v>
          </cell>
          <cell r="T20">
            <v>0</v>
          </cell>
          <cell r="U20" t="str">
            <v>NO</v>
          </cell>
          <cell r="V20" t="str">
            <v xml:space="preserve">  - Total Cash Preferred Dividends</v>
          </cell>
          <cell r="W20" t="str">
            <v>IS_TOT_CASH_PFD_DVD</v>
          </cell>
          <cell r="X20">
            <v>0</v>
          </cell>
          <cell r="Y20" t="str">
            <v>NO</v>
          </cell>
          <cell r="Z20" t="str">
            <v xml:space="preserve">    + Amort Def Acq Cost (NL)</v>
          </cell>
          <cell r="AA20" t="str">
            <v>IS_ADJ_AMORT_DEF_POL_ACQ_CST_NL</v>
          </cell>
          <cell r="AB20">
            <v>0</v>
          </cell>
          <cell r="AC20" t="str">
            <v>NO</v>
          </cell>
          <cell r="AD20" t="str">
            <v xml:space="preserve">    + Amort Def Acq Cost (NL)</v>
          </cell>
          <cell r="AE20" t="str">
            <v>IS_ADJ_AMORT_DEF_POL_ACQ_CST_NL</v>
          </cell>
          <cell r="AF20">
            <v>0</v>
          </cell>
          <cell r="AG20" t="str">
            <v>NO</v>
          </cell>
          <cell r="AH20" t="str">
            <v xml:space="preserve">  - Total Cash Preferred Dividends</v>
          </cell>
          <cell r="AI20" t="str">
            <v>IS_TOT_CASH_PFD_DVD</v>
          </cell>
          <cell r="AJ20">
            <v>0</v>
          </cell>
          <cell r="AK20" t="str">
            <v>NO</v>
          </cell>
          <cell r="AL20" t="str">
            <v xml:space="preserve">  + Other Operating Expenses</v>
          </cell>
          <cell r="AM20" t="str">
            <v>IS_OPERATING_EXPN</v>
          </cell>
          <cell r="AN20">
            <v>0</v>
          </cell>
          <cell r="AO20" t="str">
            <v>NO</v>
          </cell>
          <cell r="AP20" t="str">
            <v>Operating Income (Loss)</v>
          </cell>
          <cell r="AQ20" t="str">
            <v>IS_OPER_INC</v>
          </cell>
          <cell r="AR20">
            <v>0</v>
          </cell>
          <cell r="AS20" t="str">
            <v>BOLD</v>
          </cell>
          <cell r="AT20" t="str">
            <v xml:space="preserve">  - Total Cash Preferred Dividends</v>
          </cell>
          <cell r="AU20" t="str">
            <v>IS_TOT_CASH_PFD_DVD</v>
          </cell>
          <cell r="AV20">
            <v>0</v>
          </cell>
          <cell r="AW20" t="str">
            <v>NO</v>
          </cell>
          <cell r="AX20" t="str">
            <v xml:space="preserve">  + Purchased Water Cost</v>
          </cell>
          <cell r="AY20" t="str">
            <v>IS_PURCHASED_H2O_COSTS_DETAILED</v>
          </cell>
          <cell r="AZ20">
            <v>0</v>
          </cell>
          <cell r="BA20" t="str">
            <v>NO</v>
          </cell>
          <cell r="BB20" t="str">
            <v xml:space="preserve">  + Purchased Water Cost</v>
          </cell>
          <cell r="BC20" t="str">
            <v>IS_PURCHASED_H2O_COSTS_DETAILED</v>
          </cell>
          <cell r="BD20">
            <v>0</v>
          </cell>
          <cell r="BE20" t="str">
            <v>NO</v>
          </cell>
          <cell r="BF20" t="str">
            <v xml:space="preserve">  - Net Non-Operating Losses (Gains)</v>
          </cell>
          <cell r="BG20" t="str">
            <v>IS_NET_NON_OPER_LOSS</v>
          </cell>
          <cell r="BH20">
            <v>0</v>
          </cell>
          <cell r="BI20" t="str">
            <v>NO</v>
          </cell>
          <cell r="BJ20" t="str">
            <v xml:space="preserve">  + Cost of Real Estate Sold</v>
          </cell>
          <cell r="BK20" t="str">
            <v>IS_COST_OF_REAL_ESTATE_SOLD</v>
          </cell>
          <cell r="BL20">
            <v>0</v>
          </cell>
          <cell r="BM20" t="str">
            <v>NO</v>
          </cell>
          <cell r="BN20" t="str">
            <v xml:space="preserve">  + Cost of Real Estate Sold</v>
          </cell>
          <cell r="BO20" t="str">
            <v>IS_COST_OF_REAL_ESTATE_SOLD</v>
          </cell>
          <cell r="BP20">
            <v>0</v>
          </cell>
          <cell r="BQ20" t="str">
            <v>NO</v>
          </cell>
          <cell r="BR20" t="str">
            <v xml:space="preserve">  - Loss on Sale of Property</v>
          </cell>
          <cell r="BS20" t="str">
            <v>IS_GL_ON_SALE_OF_PRPTY_MTG</v>
          </cell>
          <cell r="BT20">
            <v>0</v>
          </cell>
          <cell r="BU20" t="str">
            <v>NO</v>
          </cell>
        </row>
        <row r="21">
          <cell r="A21">
            <v>20</v>
          </cell>
          <cell r="B21" t="str">
            <v>Operating Income (Loss)</v>
          </cell>
          <cell r="C21" t="str">
            <v>IS_OPER_INC</v>
          </cell>
          <cell r="D21">
            <v>0</v>
          </cell>
          <cell r="E21" t="str">
            <v>BOLD</v>
          </cell>
          <cell r="F21" t="str">
            <v>Operating Income (Loss)</v>
          </cell>
          <cell r="G21" t="str">
            <v>IS_OPER_INC</v>
          </cell>
          <cell r="H21">
            <v>0</v>
          </cell>
          <cell r="I21" t="str">
            <v>BOLD</v>
          </cell>
          <cell r="J21" t="str">
            <v>Net Inc Avail to Common Shareholders</v>
          </cell>
          <cell r="K21" t="str">
            <v>EARN_FOR_COMMON</v>
          </cell>
          <cell r="L21">
            <v>0</v>
          </cell>
          <cell r="M21" t="str">
            <v>BOLD</v>
          </cell>
          <cell r="N21" t="str">
            <v>Operating Income (Loss)</v>
          </cell>
          <cell r="O21" t="str">
            <v>IS_OPER_INC</v>
          </cell>
          <cell r="P21">
            <v>0</v>
          </cell>
          <cell r="Q21" t="str">
            <v>BOLD</v>
          </cell>
          <cell r="R21" t="str">
            <v>Operating Income (Loss)</v>
          </cell>
          <cell r="S21" t="str">
            <v>IS_OPER_INC</v>
          </cell>
          <cell r="T21">
            <v>0</v>
          </cell>
          <cell r="U21" t="str">
            <v>BOLD</v>
          </cell>
          <cell r="V21" t="str">
            <v xml:space="preserve">  - Other Adjustments</v>
          </cell>
          <cell r="W21" t="str">
            <v>OTHER_ADJUSTMENTS</v>
          </cell>
          <cell r="X21">
            <v>0</v>
          </cell>
          <cell r="Y21" t="str">
            <v>NO</v>
          </cell>
          <cell r="Z21" t="str">
            <v xml:space="preserve">    + Other Cost (NL)</v>
          </cell>
          <cell r="AA21" t="str">
            <v>IS_ADJ_OTH_INSUR_UNDWRT_COSTS_NL</v>
          </cell>
          <cell r="AB21">
            <v>0</v>
          </cell>
          <cell r="AC21" t="str">
            <v>NO</v>
          </cell>
          <cell r="AD21" t="str">
            <v xml:space="preserve">    + Other Cost (NL)</v>
          </cell>
          <cell r="AE21" t="str">
            <v>IS_ADJ_OTH_INSUR_UNDWRT_COSTS_NL</v>
          </cell>
          <cell r="AF21">
            <v>0</v>
          </cell>
          <cell r="AG21" t="str">
            <v>NO</v>
          </cell>
          <cell r="AH21" t="str">
            <v xml:space="preserve">  - Other Adjustments</v>
          </cell>
          <cell r="AI21" t="str">
            <v>OTHER_ADJUSTMENTS</v>
          </cell>
          <cell r="AJ21">
            <v>0</v>
          </cell>
          <cell r="AK21" t="str">
            <v>NO</v>
          </cell>
          <cell r="AL21" t="str">
            <v>Operating Income (Loss)</v>
          </cell>
          <cell r="AM21" t="str">
            <v>IS_OPER_INC</v>
          </cell>
          <cell r="AN21">
            <v>0</v>
          </cell>
          <cell r="AO21" t="str">
            <v>BOLD</v>
          </cell>
          <cell r="AP21" t="str">
            <v>- Non-Operating (Income) Loss</v>
          </cell>
          <cell r="AQ21" t="str">
            <v>NOI_LOSS_GAAP_RATIO</v>
          </cell>
          <cell r="AR21">
            <v>0</v>
          </cell>
          <cell r="AS21" t="str">
            <v>BOLD</v>
          </cell>
          <cell r="AT21" t="str">
            <v xml:space="preserve">  - Other Adjustments</v>
          </cell>
          <cell r="AU21" t="str">
            <v>OTHER_ADJUSTMENTS</v>
          </cell>
          <cell r="AV21">
            <v>0</v>
          </cell>
          <cell r="AW21" t="str">
            <v>NO</v>
          </cell>
          <cell r="AX21" t="str">
            <v xml:space="preserve">    + Other Cost of Revenue</v>
          </cell>
          <cell r="AY21" t="str">
            <v>IS_OTHER_COST_REVENUES_DETAILED</v>
          </cell>
          <cell r="AZ21">
            <v>0</v>
          </cell>
          <cell r="BA21" t="str">
            <v>NO</v>
          </cell>
          <cell r="BB21" t="str">
            <v xml:space="preserve">    + Other Cost of Revenue</v>
          </cell>
          <cell r="BC21" t="str">
            <v>IS_OTHER_COST_REVENUES_DETAILED</v>
          </cell>
          <cell r="BD21">
            <v>0</v>
          </cell>
          <cell r="BE21" t="str">
            <v>NO</v>
          </cell>
          <cell r="BF21" t="str">
            <v xml:space="preserve">    - Interest Expenses on Bonds</v>
          </cell>
          <cell r="BG21" t="str">
            <v>IS_INT_EXP_BOND</v>
          </cell>
          <cell r="BH21">
            <v>0</v>
          </cell>
          <cell r="BI21" t="str">
            <v>NO</v>
          </cell>
          <cell r="BJ21" t="str">
            <v xml:space="preserve">  + Other Operating Expenses</v>
          </cell>
          <cell r="BK21" t="str">
            <v>IS_OPEX_OTHER_OPEX</v>
          </cell>
          <cell r="BL21">
            <v>0</v>
          </cell>
          <cell r="BM21" t="str">
            <v>NO</v>
          </cell>
          <cell r="BN21" t="str">
            <v xml:space="preserve">  + Other Operating Expenses</v>
          </cell>
          <cell r="BO21" t="str">
            <v>OTHER_OPERATING_EXPENSES_RATIO</v>
          </cell>
          <cell r="BP21">
            <v>0</v>
          </cell>
          <cell r="BQ21" t="str">
            <v>NO</v>
          </cell>
          <cell r="BR21" t="str">
            <v xml:space="preserve">  - Net Non-Operating Losses (Gains)</v>
          </cell>
          <cell r="BS21" t="str">
            <v>IS_NET_NON_OPER_LOSS</v>
          </cell>
          <cell r="BT21">
            <v>0</v>
          </cell>
          <cell r="BU21" t="str">
            <v>NO</v>
          </cell>
        </row>
        <row r="22">
          <cell r="A22">
            <v>21</v>
          </cell>
          <cell r="B22" t="str">
            <v xml:space="preserve">  - Non-Operating (Income) Loss</v>
          </cell>
          <cell r="C22" t="str">
            <v>IS_NON-OPERATING_INC_LOSS_GAAP</v>
          </cell>
          <cell r="D22">
            <v>0</v>
          </cell>
          <cell r="E22" t="str">
            <v>NO</v>
          </cell>
          <cell r="F22" t="str">
            <v xml:space="preserve">  - Non-Operating (Income) Loss</v>
          </cell>
          <cell r="G22" t="str">
            <v>NOI_LOSS_GAAP_RATIO</v>
          </cell>
          <cell r="H22">
            <v>0</v>
          </cell>
          <cell r="I22" t="str">
            <v>NO</v>
          </cell>
          <cell r="L22">
            <v>0</v>
          </cell>
          <cell r="M22" t="str">
            <v>BOLD</v>
          </cell>
          <cell r="N22" t="str">
            <v>- Non-Operating (Income) Loss</v>
          </cell>
          <cell r="O22" t="str">
            <v>NOI_LOSS_GAAP_RATIO</v>
          </cell>
          <cell r="P22">
            <v>0</v>
          </cell>
          <cell r="Q22" t="str">
            <v>BOLD</v>
          </cell>
          <cell r="R22" t="str">
            <v>- Non-Operating (Income) Loss</v>
          </cell>
          <cell r="S22" t="str">
            <v>NOI_LOSS_GAAP_RATIO</v>
          </cell>
          <cell r="T22">
            <v>0</v>
          </cell>
          <cell r="U22" t="str">
            <v>BOLD</v>
          </cell>
          <cell r="V22" t="str">
            <v>Net Inc Avail to Common Shareholders</v>
          </cell>
          <cell r="W22" t="str">
            <v>EARN_FOR_COMMON</v>
          </cell>
          <cell r="X22">
            <v>0</v>
          </cell>
          <cell r="Y22" t="str">
            <v>BOLD</v>
          </cell>
          <cell r="Z22" t="str">
            <v xml:space="preserve">  + Underwriting &amp; Acq Cost (L)</v>
          </cell>
          <cell r="AA22" t="str">
            <v>IS_ADJ_UNDWRT_&amp;_ACQUIS_COSTS_LF</v>
          </cell>
          <cell r="AB22">
            <v>0</v>
          </cell>
          <cell r="AC22" t="str">
            <v>NO</v>
          </cell>
          <cell r="AD22" t="str">
            <v xml:space="preserve">  + Underwriting &amp; Acq Cost (L)</v>
          </cell>
          <cell r="AE22" t="str">
            <v>IS_ADJ_UNDWRT_&amp;_ACQUIS_COSTS_LF</v>
          </cell>
          <cell r="AF22">
            <v>0</v>
          </cell>
          <cell r="AG22" t="str">
            <v>NO</v>
          </cell>
          <cell r="AH22" t="str">
            <v>Net Income Available to Shareholders</v>
          </cell>
          <cell r="AI22" t="str">
            <v>EARN_FOR_COMMON</v>
          </cell>
          <cell r="AJ22">
            <v>0</v>
          </cell>
          <cell r="AK22" t="str">
            <v>BOLD</v>
          </cell>
          <cell r="AL22" t="str">
            <v>- Non-Operating (Income) Loss</v>
          </cell>
          <cell r="AM22" t="str">
            <v>NOI_LOSS_GAAP_RATIO</v>
          </cell>
          <cell r="AN22">
            <v>0</v>
          </cell>
          <cell r="AO22" t="str">
            <v>BOLD</v>
          </cell>
          <cell r="AP22" t="str">
            <v xml:space="preserve">  + (Income) Loss from Affiliates</v>
          </cell>
          <cell r="AQ22" t="str">
            <v>INCOME_LOSS_FROM_AFFILIATES</v>
          </cell>
          <cell r="AR22">
            <v>0</v>
          </cell>
          <cell r="AS22" t="str">
            <v>NO</v>
          </cell>
          <cell r="AT22" t="str">
            <v>Net Inc Avail to Common Shareholders</v>
          </cell>
          <cell r="AU22" t="str">
            <v>EARN_FOR_COMMON</v>
          </cell>
          <cell r="AV22">
            <v>0</v>
          </cell>
          <cell r="AW22" t="str">
            <v>BOLD</v>
          </cell>
          <cell r="AX22" t="str">
            <v xml:space="preserve">    + Intracompany Cost</v>
          </cell>
          <cell r="AY22" t="str">
            <v>INTRACOMPANY_INTERSEGMENT_COST</v>
          </cell>
          <cell r="AZ22">
            <v>0</v>
          </cell>
          <cell r="BA22" t="str">
            <v>NO</v>
          </cell>
          <cell r="BB22" t="str">
            <v xml:space="preserve">    + Intracompany Cost</v>
          </cell>
          <cell r="BC22" t="str">
            <v>INTRACOMPANY_INTERSEGMENT_COST</v>
          </cell>
          <cell r="BD22">
            <v>0</v>
          </cell>
          <cell r="BE22" t="str">
            <v>NO</v>
          </cell>
          <cell r="BF22" t="str">
            <v xml:space="preserve">    + AFUDC - Debts</v>
          </cell>
          <cell r="BG22" t="str">
            <v>IS_AFUDC_DEBT</v>
          </cell>
          <cell r="BH22">
            <v>0</v>
          </cell>
          <cell r="BI22" t="str">
            <v>NO</v>
          </cell>
          <cell r="BJ22" t="str">
            <v>Operating Income (Loss)</v>
          </cell>
          <cell r="BK22" t="str">
            <v>IS_ADJUSTED_OPERATING_INCOME</v>
          </cell>
          <cell r="BL22">
            <v>0</v>
          </cell>
          <cell r="BM22" t="str">
            <v>BOLD</v>
          </cell>
          <cell r="BN22" t="str">
            <v>Operating Income (Loss)</v>
          </cell>
          <cell r="BO22" t="str">
            <v>EBIT</v>
          </cell>
          <cell r="BP22">
            <v>0</v>
          </cell>
          <cell r="BQ22" t="str">
            <v>BOLD</v>
          </cell>
          <cell r="BR22" t="str">
            <v>Pretax Income</v>
          </cell>
          <cell r="BS22" t="str">
            <v>PRETAX_INC</v>
          </cell>
          <cell r="BT22">
            <v>0</v>
          </cell>
          <cell r="BU22" t="str">
            <v>BOLD</v>
          </cell>
        </row>
        <row r="23">
          <cell r="A23">
            <v>22</v>
          </cell>
          <cell r="B23" t="str">
            <v xml:space="preserve">    + Interest Expense, Net</v>
          </cell>
          <cell r="C23" t="str">
            <v>IS_NET_INTEREST_EXPENSE</v>
          </cell>
          <cell r="D23">
            <v>0</v>
          </cell>
          <cell r="E23" t="str">
            <v>NO</v>
          </cell>
          <cell r="F23" t="str">
            <v xml:space="preserve">    + Interest Expense, Net</v>
          </cell>
          <cell r="G23" t="str">
            <v>IS_NET_INTEREST_EXPENSE</v>
          </cell>
          <cell r="H23">
            <v>0</v>
          </cell>
          <cell r="I23" t="str">
            <v>NO</v>
          </cell>
          <cell r="J23" t="str">
            <v xml:space="preserve">  Exceptional L(G)</v>
          </cell>
          <cell r="K23" t="str">
            <v>IS_ABNORMAL_ITEM</v>
          </cell>
          <cell r="L23">
            <v>0</v>
          </cell>
          <cell r="M23" t="str">
            <v>NO</v>
          </cell>
          <cell r="N23" t="str">
            <v xml:space="preserve">  + (Income) Loss from Affiliates</v>
          </cell>
          <cell r="O23" t="str">
            <v>INCOME_LOSS_FROM_AFFILIATES</v>
          </cell>
          <cell r="P23">
            <v>0</v>
          </cell>
          <cell r="Q23" t="str">
            <v>NO</v>
          </cell>
          <cell r="R23" t="str">
            <v xml:space="preserve">  + (Income) Loss from Affiliates</v>
          </cell>
          <cell r="S23" t="str">
            <v>INCOME_LOSS_FROM_AFFILIATES</v>
          </cell>
          <cell r="T23">
            <v>0</v>
          </cell>
          <cell r="U23" t="str">
            <v>NO</v>
          </cell>
          <cell r="X23">
            <v>0</v>
          </cell>
          <cell r="Y23" t="str">
            <v>BOLD</v>
          </cell>
          <cell r="Z23" t="str">
            <v xml:space="preserve">    + Underwriting Cost (L)</v>
          </cell>
          <cell r="AA23" t="str">
            <v>IS_ADJ_UNDERWRITING_COSTS_LIFE</v>
          </cell>
          <cell r="AB23">
            <v>0</v>
          </cell>
          <cell r="AC23" t="str">
            <v>NO</v>
          </cell>
          <cell r="AD23" t="str">
            <v xml:space="preserve">    + Underwriting Cost (L)</v>
          </cell>
          <cell r="AE23" t="str">
            <v>IS_ADJ_UNDERWRITING_COSTS_LIFE</v>
          </cell>
          <cell r="AF23">
            <v>0</v>
          </cell>
          <cell r="AG23" t="str">
            <v>NO</v>
          </cell>
          <cell r="AJ23">
            <v>0</v>
          </cell>
          <cell r="AK23" t="str">
            <v>BOLD</v>
          </cell>
          <cell r="AL23" t="str">
            <v xml:space="preserve">  + (Income) Loss from Affiliates</v>
          </cell>
          <cell r="AM23" t="str">
            <v>INCOME_LOSS_FROM_AFFILIATES</v>
          </cell>
          <cell r="AN23">
            <v>0</v>
          </cell>
          <cell r="AO23" t="str">
            <v>NO</v>
          </cell>
          <cell r="AP23" t="str">
            <v xml:space="preserve">  + Other Non-Operating (Income) Loss</v>
          </cell>
          <cell r="AQ23" t="str">
            <v>OTHER_NOI_LOSS_GAAP_RATIO</v>
          </cell>
          <cell r="AR23">
            <v>0</v>
          </cell>
          <cell r="AS23" t="str">
            <v>NO</v>
          </cell>
          <cell r="AV23">
            <v>0</v>
          </cell>
          <cell r="AW23" t="str">
            <v>BOLD</v>
          </cell>
          <cell r="AX23" t="str">
            <v>Gross Profit</v>
          </cell>
          <cell r="AY23" t="str">
            <v>GROSS_PROFIT</v>
          </cell>
          <cell r="AZ23">
            <v>0</v>
          </cell>
          <cell r="BA23" t="str">
            <v>BOLD</v>
          </cell>
          <cell r="BB23" t="str">
            <v>Gross Profit</v>
          </cell>
          <cell r="BC23" t="str">
            <v>GROSS_PROFIT</v>
          </cell>
          <cell r="BD23">
            <v>0</v>
          </cell>
          <cell r="BE23" t="str">
            <v>BOLD</v>
          </cell>
          <cell r="BF23" t="str">
            <v xml:space="preserve">    - Other Interest Expenses</v>
          </cell>
          <cell r="BG23" t="str">
            <v>IS_OTHER_INT_EXP</v>
          </cell>
          <cell r="BH23">
            <v>0</v>
          </cell>
          <cell r="BI23" t="str">
            <v>NO</v>
          </cell>
          <cell r="BJ23" t="str">
            <v xml:space="preserve">  - Non-Operating (Income) Loss</v>
          </cell>
          <cell r="BK23" t="str">
            <v>IS_NON-OPERATING_INC_LOSS_GAAP</v>
          </cell>
          <cell r="BL23">
            <v>0</v>
          </cell>
          <cell r="BM23" t="str">
            <v>NO</v>
          </cell>
          <cell r="BN23" t="str">
            <v xml:space="preserve">  - Non-Operating (Income) Loss</v>
          </cell>
          <cell r="BO23" t="str">
            <v>NOI_LOSS_GAAP_RATIO</v>
          </cell>
          <cell r="BP23">
            <v>0</v>
          </cell>
          <cell r="BQ23" t="str">
            <v>NO</v>
          </cell>
          <cell r="BR23" t="str">
            <v xml:space="preserve">  - Income Tax Expense</v>
          </cell>
          <cell r="BS23" t="str">
            <v>IS_INC_TAX_EXP</v>
          </cell>
          <cell r="BT23">
            <v>0</v>
          </cell>
          <cell r="BU23" t="str">
            <v>NO</v>
          </cell>
        </row>
        <row r="24">
          <cell r="A24">
            <v>23</v>
          </cell>
          <cell r="B24" t="str">
            <v xml:space="preserve">    + Interest Expense</v>
          </cell>
          <cell r="C24" t="str">
            <v>IS_INT_EXPENSE</v>
          </cell>
          <cell r="D24">
            <v>0</v>
          </cell>
          <cell r="E24" t="str">
            <v>NO</v>
          </cell>
          <cell r="F24" t="str">
            <v xml:space="preserve">    + Interest Expense</v>
          </cell>
          <cell r="G24" t="str">
            <v>IS_INT_EXPENSE</v>
          </cell>
          <cell r="H24">
            <v>0</v>
          </cell>
          <cell r="I24" t="str">
            <v>NO</v>
          </cell>
          <cell r="J24" t="str">
            <v xml:space="preserve">  Tax Effect on Abnormal Items</v>
          </cell>
          <cell r="K24" t="str">
            <v>IS_TAX_EFF_ON_ABNORMAL_ITEM</v>
          </cell>
          <cell r="L24">
            <v>0</v>
          </cell>
          <cell r="M24" t="str">
            <v>NO</v>
          </cell>
          <cell r="N24" t="str">
            <v xml:space="preserve">  + Other Non-Op (Income) Loss</v>
          </cell>
          <cell r="O24" t="str">
            <v>OTHER_NOI_LOSS_GAAP_RATIO</v>
          </cell>
          <cell r="P24">
            <v>0</v>
          </cell>
          <cell r="Q24" t="str">
            <v>NO</v>
          </cell>
          <cell r="R24" t="str">
            <v xml:space="preserve">  + Other Non-Op (Income) Loss</v>
          </cell>
          <cell r="S24" t="str">
            <v>OTHER_NOI_LOSS_GAAP_RATIO</v>
          </cell>
          <cell r="T24">
            <v>0</v>
          </cell>
          <cell r="U24" t="str">
            <v>NO</v>
          </cell>
          <cell r="V24" t="str">
            <v xml:space="preserve">  Abnormal Losses (Gains)</v>
          </cell>
          <cell r="W24" t="str">
            <v>IS_ABNORMAL_ITEM</v>
          </cell>
          <cell r="X24">
            <v>0</v>
          </cell>
          <cell r="Y24" t="str">
            <v>NO</v>
          </cell>
          <cell r="Z24" t="str">
            <v xml:space="preserve">    + Amort Def Acq Cost (L)</v>
          </cell>
          <cell r="AA24" t="str">
            <v>IS_ADJ_AMORT_DEFERRED_POL_CST_LF</v>
          </cell>
          <cell r="AB24">
            <v>0</v>
          </cell>
          <cell r="AC24" t="str">
            <v>NO</v>
          </cell>
          <cell r="AD24" t="str">
            <v xml:space="preserve">    + Amort Def Acq Cost (L)</v>
          </cell>
          <cell r="AE24" t="str">
            <v>IS_ADJ_AMORT_DEFERRED_POL_CST_LF</v>
          </cell>
          <cell r="AF24">
            <v>0</v>
          </cell>
          <cell r="AG24" t="str">
            <v>NO</v>
          </cell>
          <cell r="AH24" t="str">
            <v xml:space="preserve">  Abnormal loss (gain)</v>
          </cell>
          <cell r="AI24" t="str">
            <v>IS_ABNORMAL_ITEM</v>
          </cell>
          <cell r="AJ24">
            <v>0</v>
          </cell>
          <cell r="AK24" t="str">
            <v>NO</v>
          </cell>
          <cell r="AL24" t="str">
            <v xml:space="preserve">  + Other Non-Op (Income) Loss</v>
          </cell>
          <cell r="AM24" t="str">
            <v>OTHER_NOI_LOSS_GAAP_RATIO</v>
          </cell>
          <cell r="AN24">
            <v>0</v>
          </cell>
          <cell r="AO24" t="str">
            <v>NO</v>
          </cell>
          <cell r="AP24" t="str">
            <v>Pretax Income (Loss), GAAP</v>
          </cell>
          <cell r="AQ24" t="str">
            <v>PRETAX_INC</v>
          </cell>
          <cell r="AR24">
            <v>0</v>
          </cell>
          <cell r="AS24" t="str">
            <v>BOLD</v>
          </cell>
          <cell r="AT24" t="str">
            <v xml:space="preserve">  Abnormal Losses (Gains)</v>
          </cell>
          <cell r="AU24" t="str">
            <v>IS_ABNORMAL_ITEM</v>
          </cell>
          <cell r="AV24">
            <v>0</v>
          </cell>
          <cell r="AW24" t="str">
            <v>NO</v>
          </cell>
          <cell r="AX24" t="str">
            <v xml:space="preserve">  - Operating Expenses</v>
          </cell>
          <cell r="AY24" t="str">
            <v>IS_OPERATING_EXPN</v>
          </cell>
          <cell r="AZ24">
            <v>0</v>
          </cell>
          <cell r="BA24" t="str">
            <v>NO</v>
          </cell>
          <cell r="BB24" t="str">
            <v xml:space="preserve">  - Operating Expenses</v>
          </cell>
          <cell r="BC24" t="str">
            <v>IS_OPERATING_EXPN</v>
          </cell>
          <cell r="BD24">
            <v>0</v>
          </cell>
          <cell r="BE24" t="str">
            <v>NO</v>
          </cell>
          <cell r="BF24" t="str">
            <v xml:space="preserve">  - Total Interest Expense</v>
          </cell>
          <cell r="BG24" t="str">
            <v>IS_INT_EXPENSE</v>
          </cell>
          <cell r="BH24">
            <v>0</v>
          </cell>
          <cell r="BI24" t="str">
            <v>NO</v>
          </cell>
          <cell r="BJ24" t="str">
            <v xml:space="preserve">  + Interest Expense</v>
          </cell>
          <cell r="BK24" t="str">
            <v>IS_INT_EXPENSE</v>
          </cell>
          <cell r="BL24">
            <v>0</v>
          </cell>
          <cell r="BM24" t="str">
            <v>NO</v>
          </cell>
          <cell r="BN24" t="str">
            <v xml:space="preserve">  + Interest Expense</v>
          </cell>
          <cell r="BO24" t="str">
            <v>IS_INT_EXPENSE</v>
          </cell>
          <cell r="BP24">
            <v>0</v>
          </cell>
          <cell r="BQ24" t="str">
            <v>NO</v>
          </cell>
          <cell r="BR24" t="str">
            <v>Income Before XO Items</v>
          </cell>
          <cell r="BS24" t="str">
            <v>IS_INC_BEF_XO_ITEM</v>
          </cell>
          <cell r="BT24">
            <v>0</v>
          </cell>
          <cell r="BU24" t="str">
            <v>BOLD</v>
          </cell>
        </row>
        <row r="25">
          <cell r="A25">
            <v>24</v>
          </cell>
          <cell r="B25" t="str">
            <v xml:space="preserve">    - Interest Income</v>
          </cell>
          <cell r="C25" t="str">
            <v>IS_INT_INC</v>
          </cell>
          <cell r="D25">
            <v>0</v>
          </cell>
          <cell r="E25" t="str">
            <v>NO</v>
          </cell>
          <cell r="F25" t="str">
            <v xml:space="preserve">    - Interest Income</v>
          </cell>
          <cell r="G25" t="str">
            <v>IS_INT_INC</v>
          </cell>
          <cell r="H25">
            <v>0</v>
          </cell>
          <cell r="I25" t="str">
            <v>NO</v>
          </cell>
          <cell r="J25" t="str">
            <v>Normalized Income</v>
          </cell>
          <cell r="K25" t="str">
            <v>NORMALIZED_INCOME</v>
          </cell>
          <cell r="L25">
            <v>0</v>
          </cell>
          <cell r="M25" t="str">
            <v>BOLD</v>
          </cell>
          <cell r="N25" t="str">
            <v>Pretax Income (Loss), Adjusted</v>
          </cell>
          <cell r="O25" t="str">
            <v>PRETAX_INC</v>
          </cell>
          <cell r="P25">
            <v>0</v>
          </cell>
          <cell r="Q25" t="str">
            <v>BOLD</v>
          </cell>
          <cell r="R25" t="str">
            <v>Pretax Income (Loss), GAAP</v>
          </cell>
          <cell r="S25" t="str">
            <v>PRETAX_INC</v>
          </cell>
          <cell r="T25">
            <v>0</v>
          </cell>
          <cell r="U25" t="str">
            <v>BOLD</v>
          </cell>
          <cell r="V25" t="str">
            <v xml:space="preserve">  Tax Effect on Abnormal Items</v>
          </cell>
          <cell r="W25" t="str">
            <v>IS_TAX_EFF_ON_ABNORMAL_ITEM</v>
          </cell>
          <cell r="X25">
            <v>0</v>
          </cell>
          <cell r="Y25" t="str">
            <v>NO</v>
          </cell>
          <cell r="Z25" t="str">
            <v xml:space="preserve">    + Other Cost (L)</v>
          </cell>
          <cell r="AA25" t="str">
            <v>IS_ADJ_OTHER_UNDWRT_COSTS_LIFE</v>
          </cell>
          <cell r="AB25">
            <v>0</v>
          </cell>
          <cell r="AC25" t="str">
            <v>NO</v>
          </cell>
          <cell r="AD25" t="str">
            <v xml:space="preserve">    + Other Cost (L)</v>
          </cell>
          <cell r="AE25" t="str">
            <v>IS_ADJ_OTHER_UNDWRT_COSTS_LIFE</v>
          </cell>
          <cell r="AF25">
            <v>0</v>
          </cell>
          <cell r="AG25" t="str">
            <v>NO</v>
          </cell>
          <cell r="AH25" t="str">
            <v xml:space="preserve">  Tax Effect on Abnormal Items</v>
          </cell>
          <cell r="AI25" t="str">
            <v>IS_TAX_EFF_ON_ABNORMAL_ITEM</v>
          </cell>
          <cell r="AJ25">
            <v>0</v>
          </cell>
          <cell r="AK25" t="str">
            <v>NO</v>
          </cell>
          <cell r="AL25" t="str">
            <v>Pretax Income (Loss), Adjusted</v>
          </cell>
          <cell r="AM25" t="str">
            <v>PRETAX_INC</v>
          </cell>
          <cell r="AN25">
            <v>0</v>
          </cell>
          <cell r="AO25" t="str">
            <v>BOLD</v>
          </cell>
          <cell r="AP25" t="str">
            <v>- Income Tax Expense (Benefit)</v>
          </cell>
          <cell r="AQ25" t="str">
            <v>IS_INC_TAX_EXP</v>
          </cell>
          <cell r="AR25">
            <v>0</v>
          </cell>
          <cell r="AS25" t="str">
            <v>BOLD</v>
          </cell>
          <cell r="AT25" t="str">
            <v xml:space="preserve">  Tax Effect on Abnormal Items</v>
          </cell>
          <cell r="AU25" t="str">
            <v>IS_TAX_EFF_ON_ABNORMAL_ITEM</v>
          </cell>
          <cell r="AV25">
            <v>0</v>
          </cell>
          <cell r="AW25" t="str">
            <v>NO</v>
          </cell>
          <cell r="AX25" t="str">
            <v xml:space="preserve">    + Maintenance Expense</v>
          </cell>
          <cell r="AY25" t="str">
            <v>IS_MAINT_EXP</v>
          </cell>
          <cell r="AZ25">
            <v>0</v>
          </cell>
          <cell r="BA25" t="str">
            <v>NO</v>
          </cell>
          <cell r="BB25" t="str">
            <v xml:space="preserve">    + Maintenance Expense</v>
          </cell>
          <cell r="BC25" t="str">
            <v>IS_MAINT_EXP</v>
          </cell>
          <cell r="BD25">
            <v>0</v>
          </cell>
          <cell r="BE25" t="str">
            <v>NO</v>
          </cell>
          <cell r="BF25" t="str">
            <v>Pretax Income</v>
          </cell>
          <cell r="BG25" t="str">
            <v>PRETAX_INC</v>
          </cell>
          <cell r="BH25">
            <v>0</v>
          </cell>
          <cell r="BI25" t="str">
            <v>BOLD</v>
          </cell>
          <cell r="BJ25" t="str">
            <v xml:space="preserve">  + (Income) Loss from Affiliates</v>
          </cell>
          <cell r="BK25" t="str">
            <v>IS_ADJ_UNCONS_EQTY_INT_INC</v>
          </cell>
          <cell r="BL25">
            <v>0</v>
          </cell>
          <cell r="BM25" t="str">
            <v>NO</v>
          </cell>
          <cell r="BN25" t="str">
            <v xml:space="preserve">  + (Income) Loss from Affiliates</v>
          </cell>
          <cell r="BO25" t="str">
            <v>IS_INC_UNCONS_EQTY_INT</v>
          </cell>
          <cell r="BP25">
            <v>0</v>
          </cell>
          <cell r="BQ25" t="str">
            <v>NO</v>
          </cell>
          <cell r="BR25" t="str">
            <v xml:space="preserve">  - Extraordinary Loss Pre-Tax</v>
          </cell>
          <cell r="BS25" t="str">
            <v>IS_XO_LOSS_BEF_TAX_EFF</v>
          </cell>
          <cell r="BT25">
            <v>0</v>
          </cell>
          <cell r="BU25" t="str">
            <v>NO</v>
          </cell>
        </row>
        <row r="26">
          <cell r="A26">
            <v>25</v>
          </cell>
          <cell r="B26" t="str">
            <v xml:space="preserve">    + Other Investment (Inc) Loss</v>
          </cell>
          <cell r="C26" t="str">
            <v>IS_OTHER_INVEST_INC_LOSS_GAAP</v>
          </cell>
          <cell r="D26">
            <v>0</v>
          </cell>
          <cell r="E26" t="str">
            <v>NO</v>
          </cell>
          <cell r="F26" t="str">
            <v xml:space="preserve">    + Other Investment (Inc) Loss</v>
          </cell>
          <cell r="G26" t="str">
            <v>IS_OTHER_INVEST_INC_LOSS_GAAP</v>
          </cell>
          <cell r="H26">
            <v>0</v>
          </cell>
          <cell r="I26" t="str">
            <v>NO</v>
          </cell>
          <cell r="L26">
            <v>0</v>
          </cell>
          <cell r="M26" t="str">
            <v>BOLD</v>
          </cell>
          <cell r="N26" t="str">
            <v>- Abnormal Losses (Gains)</v>
          </cell>
          <cell r="O26" t="str">
            <v>IS_ABNORMAL_ITEM</v>
          </cell>
          <cell r="P26">
            <v>0</v>
          </cell>
          <cell r="Q26" t="str">
            <v>BOLD</v>
          </cell>
          <cell r="R26" t="str">
            <v>- Income Tax Expense (Benefit)</v>
          </cell>
          <cell r="S26" t="str">
            <v>IS_INC_TAX_EXP</v>
          </cell>
          <cell r="T26">
            <v>0</v>
          </cell>
          <cell r="U26" t="str">
            <v>BOLD</v>
          </cell>
          <cell r="V26" t="str">
            <v>Normalized Income</v>
          </cell>
          <cell r="W26" t="str">
            <v>NORMALIZED_INCOME</v>
          </cell>
          <cell r="X26">
            <v>0</v>
          </cell>
          <cell r="Y26" t="str">
            <v>BOLD</v>
          </cell>
          <cell r="Z26" t="str">
            <v xml:space="preserve">  + Other Cost (NL &amp; L)</v>
          </cell>
          <cell r="AA26" t="str">
            <v>IS_ADJ_OTH_UW_ACQ_CST_NL_&amp;_LIFE</v>
          </cell>
          <cell r="AB26">
            <v>0</v>
          </cell>
          <cell r="AC26" t="str">
            <v>NO</v>
          </cell>
          <cell r="AD26" t="str">
            <v xml:space="preserve">  + Other Cost (NL &amp; L)</v>
          </cell>
          <cell r="AE26" t="str">
            <v>IS_ADJ_OTH_UW_ACQ_CST_NL_&amp;_LIFE</v>
          </cell>
          <cell r="AF26">
            <v>0</v>
          </cell>
          <cell r="AG26" t="str">
            <v>NO</v>
          </cell>
          <cell r="AH26" t="str">
            <v>Normalized Income</v>
          </cell>
          <cell r="AI26" t="str">
            <v>NORMALIZED_INCOME</v>
          </cell>
          <cell r="AJ26">
            <v>0</v>
          </cell>
          <cell r="AK26" t="str">
            <v>BOLD</v>
          </cell>
          <cell r="AL26" t="str">
            <v>- Abnormal Losses (Gains)</v>
          </cell>
          <cell r="AM26" t="str">
            <v>IS_ABNORMAL_ITEM</v>
          </cell>
          <cell r="AN26">
            <v>0</v>
          </cell>
          <cell r="AO26" t="str">
            <v>BOLD</v>
          </cell>
          <cell r="AP26" t="str">
            <v xml:space="preserve">  + Current Income Tax</v>
          </cell>
          <cell r="AQ26" t="str">
            <v>IS_CURRENT_INCOME_TAX_BENEFIT</v>
          </cell>
          <cell r="AR26">
            <v>0</v>
          </cell>
          <cell r="AS26" t="str">
            <v>NO</v>
          </cell>
          <cell r="AT26" t="str">
            <v>Normalized Income</v>
          </cell>
          <cell r="AU26" t="str">
            <v>NORMALIZED_INCOME</v>
          </cell>
          <cell r="AV26">
            <v>0</v>
          </cell>
          <cell r="AW26" t="str">
            <v>BOLD</v>
          </cell>
          <cell r="AX26" t="str">
            <v xml:space="preserve">    + Depreciation Expense</v>
          </cell>
          <cell r="AY26" t="str">
            <v>IS_DEPR_EXP</v>
          </cell>
          <cell r="AZ26">
            <v>0</v>
          </cell>
          <cell r="BA26" t="str">
            <v>NO</v>
          </cell>
          <cell r="BB26" t="str">
            <v xml:space="preserve">    + Depreciation Expense</v>
          </cell>
          <cell r="BC26" t="str">
            <v>IS_DEPR_EXP</v>
          </cell>
          <cell r="BD26">
            <v>0</v>
          </cell>
          <cell r="BE26" t="str">
            <v>NO</v>
          </cell>
          <cell r="BF26" t="str">
            <v xml:space="preserve">  - Income Tax Expense</v>
          </cell>
          <cell r="BG26" t="str">
            <v>IS_INC_TAX_EXP</v>
          </cell>
          <cell r="BH26">
            <v>0</v>
          </cell>
          <cell r="BI26" t="str">
            <v>NO</v>
          </cell>
          <cell r="BJ26" t="str">
            <v xml:space="preserve">  + Sale Of Property</v>
          </cell>
          <cell r="BK26" t="str">
            <v>IS_GL_ON_SALE_OF_PRPTY_MTG</v>
          </cell>
          <cell r="BL26">
            <v>0</v>
          </cell>
          <cell r="BM26" t="str">
            <v>NO</v>
          </cell>
          <cell r="BN26" t="str">
            <v xml:space="preserve">  + Sale Of Property</v>
          </cell>
          <cell r="BO26" t="str">
            <v>IS_GL_ON_SALE_OF_PRPTY_MTG</v>
          </cell>
          <cell r="BP26">
            <v>0</v>
          </cell>
          <cell r="BQ26" t="str">
            <v>NO</v>
          </cell>
          <cell r="BR26" t="str">
            <v xml:space="preserve">  - Minority Interests</v>
          </cell>
          <cell r="BS26" t="str">
            <v>MIN_NONCONTROL_INTEREST_CREDITS</v>
          </cell>
          <cell r="BT26">
            <v>0</v>
          </cell>
          <cell r="BU26" t="str">
            <v>NO</v>
          </cell>
        </row>
        <row r="27">
          <cell r="A27">
            <v>26</v>
          </cell>
          <cell r="B27" t="str">
            <v xml:space="preserve">    + Foreign Exch (Gain) Loss</v>
          </cell>
          <cell r="C27" t="str">
            <v>IS_FOREIGN_EXCH_LOSS</v>
          </cell>
          <cell r="D27">
            <v>0</v>
          </cell>
          <cell r="E27" t="str">
            <v>NO</v>
          </cell>
          <cell r="F27" t="str">
            <v xml:space="preserve">    + Foreign Exch (Gain) Loss</v>
          </cell>
          <cell r="G27" t="str">
            <v>IS_FOREIGN_EXCH_LOSS</v>
          </cell>
          <cell r="H27">
            <v>0</v>
          </cell>
          <cell r="I27" t="str">
            <v>NO</v>
          </cell>
          <cell r="J27" t="str">
            <v>Basic EPS Before Abnormal Items</v>
          </cell>
          <cell r="K27" t="str">
            <v>IS_BASIC_EPS_CONT_OPS</v>
          </cell>
          <cell r="L27" t="str">
            <v>EPS</v>
          </cell>
          <cell r="M27" t="str">
            <v>BOLDEPS</v>
          </cell>
          <cell r="N27" t="str">
            <v xml:space="preserve">  + Debt Valuation Adjustment</v>
          </cell>
          <cell r="O27" t="str">
            <v>IS_FAIR_VALUE_ADJ_OWN_DEBT</v>
          </cell>
          <cell r="P27">
            <v>0</v>
          </cell>
          <cell r="Q27" t="str">
            <v>NO</v>
          </cell>
          <cell r="R27" t="str">
            <v xml:space="preserve">  + Current Income Tax</v>
          </cell>
          <cell r="S27" t="str">
            <v>IS_CURRENT_INCOME_TAX_BENEFIT</v>
          </cell>
          <cell r="T27">
            <v>0</v>
          </cell>
          <cell r="U27" t="str">
            <v>NO</v>
          </cell>
          <cell r="X27">
            <v>0</v>
          </cell>
          <cell r="Y27" t="str">
            <v>BOLD</v>
          </cell>
          <cell r="Z27" t="str">
            <v>- Other Operating Expense</v>
          </cell>
          <cell r="AA27" t="str">
            <v>IS_OPEX_OTHER_OPEX</v>
          </cell>
          <cell r="AB27">
            <v>0</v>
          </cell>
          <cell r="AC27" t="str">
            <v>BOLD</v>
          </cell>
          <cell r="AD27" t="str">
            <v>- Other Operating Expense</v>
          </cell>
          <cell r="AE27" t="str">
            <v>IS_OPERATING_EXPN</v>
          </cell>
          <cell r="AF27">
            <v>0</v>
          </cell>
          <cell r="AG27" t="str">
            <v>BOLD</v>
          </cell>
          <cell r="AJ27">
            <v>0</v>
          </cell>
          <cell r="AK27" t="str">
            <v>BOLD</v>
          </cell>
          <cell r="AL27" t="str">
            <v xml:space="preserve">  + Debt Valuation Adjustment</v>
          </cell>
          <cell r="AM27" t="str">
            <v>IS_FAIR_VALUE_ADJ_OWN_DEBT</v>
          </cell>
          <cell r="AN27">
            <v>0</v>
          </cell>
          <cell r="AO27" t="str">
            <v>NO</v>
          </cell>
          <cell r="AP27" t="str">
            <v xml:space="preserve">  + Deferred Income Tax</v>
          </cell>
          <cell r="AQ27" t="str">
            <v>IS_DEFERRED_INCOME_TAX_BENEFIT</v>
          </cell>
          <cell r="AR27">
            <v>0</v>
          </cell>
          <cell r="AS27" t="str">
            <v>NO</v>
          </cell>
          <cell r="AV27">
            <v>0</v>
          </cell>
          <cell r="AW27" t="str">
            <v>BOLD</v>
          </cell>
          <cell r="AX27" t="str">
            <v xml:space="preserve">    + Taxes Other Than Income</v>
          </cell>
          <cell r="AY27" t="str">
            <v>IS_TAX_OTHER_THAN_INC_TAX</v>
          </cell>
          <cell r="AZ27">
            <v>0</v>
          </cell>
          <cell r="BA27" t="str">
            <v>NO</v>
          </cell>
          <cell r="BB27" t="str">
            <v xml:space="preserve">    + Taxes Other Than Income</v>
          </cell>
          <cell r="BC27" t="str">
            <v>IS_TAX_OTHER_THAN_INC_TAX</v>
          </cell>
          <cell r="BD27">
            <v>0</v>
          </cell>
          <cell r="BE27" t="str">
            <v>NO</v>
          </cell>
          <cell r="BF27" t="str">
            <v>Income Before XO Items</v>
          </cell>
          <cell r="BG27" t="str">
            <v>IS_INC_BEF_XO_ITEM</v>
          </cell>
          <cell r="BH27">
            <v>0</v>
          </cell>
          <cell r="BI27" t="str">
            <v>BOLD</v>
          </cell>
          <cell r="BJ27" t="str">
            <v xml:space="preserve">  + Other Non-Op (Income) Loss</v>
          </cell>
          <cell r="BK27" t="str">
            <v>IS_OTHER_NONOP_INC_LOSS_GAAP</v>
          </cell>
          <cell r="BL27">
            <v>0</v>
          </cell>
          <cell r="BM27" t="str">
            <v>NO</v>
          </cell>
          <cell r="BN27" t="str">
            <v xml:space="preserve">  + Other Non-Op (Income) Loss</v>
          </cell>
          <cell r="BO27" t="str">
            <v>OTHER_NOI_LOSS_GAAP_RATIO</v>
          </cell>
          <cell r="BP27">
            <v>0</v>
          </cell>
          <cell r="BQ27" t="str">
            <v>NO</v>
          </cell>
          <cell r="BR27" t="str">
            <v>Net Income (Losses)</v>
          </cell>
          <cell r="BS27" t="str">
            <v>NET_INCOME</v>
          </cell>
          <cell r="BT27">
            <v>0</v>
          </cell>
          <cell r="BU27" t="str">
            <v>BOLD</v>
          </cell>
        </row>
        <row r="28">
          <cell r="A28">
            <v>27</v>
          </cell>
          <cell r="B28" t="str">
            <v xml:space="preserve">    + (Income) Loss from Affiliates</v>
          </cell>
          <cell r="C28" t="str">
            <v>INCOME_LOSS_FROM_AFFILIATES</v>
          </cell>
          <cell r="D28">
            <v>0</v>
          </cell>
          <cell r="E28" t="str">
            <v>NO</v>
          </cell>
          <cell r="F28" t="str">
            <v xml:space="preserve">    + (Income) Loss from Affiliates</v>
          </cell>
          <cell r="G28" t="str">
            <v>INCOME_LOSS_FROM_AFFILIATES</v>
          </cell>
          <cell r="H28">
            <v>0</v>
          </cell>
          <cell r="I28" t="str">
            <v>NO</v>
          </cell>
          <cell r="J28" t="str">
            <v>Basic EPS Before XO Items</v>
          </cell>
          <cell r="K28" t="str">
            <v>IS_EARN_BEF_XO_ITEMS_PER_SH</v>
          </cell>
          <cell r="L28" t="str">
            <v>EPS</v>
          </cell>
          <cell r="M28" t="str">
            <v>BOLDEPS</v>
          </cell>
          <cell r="N28" t="str">
            <v xml:space="preserve">  + Credit Valuation Adjustment</v>
          </cell>
          <cell r="O28" t="str">
            <v>IS_CREDIT_VALUATION_ADJUSTMENT</v>
          </cell>
          <cell r="P28">
            <v>0</v>
          </cell>
          <cell r="Q28" t="str">
            <v>NO</v>
          </cell>
          <cell r="R28" t="str">
            <v xml:space="preserve">  + Deferred Income Tax</v>
          </cell>
          <cell r="S28" t="str">
            <v>IS_DEFERRED_INCOME_TAX_BENEFIT</v>
          </cell>
          <cell r="T28">
            <v>0</v>
          </cell>
          <cell r="U28" t="str">
            <v>NO</v>
          </cell>
          <cell r="V28" t="str">
            <v>Basic EPS Before Abnormal Items</v>
          </cell>
          <cell r="W28" t="str">
            <v>IS_BASIC_EPS_CONT_OPS</v>
          </cell>
          <cell r="X28" t="str">
            <v>EPS</v>
          </cell>
          <cell r="Y28" t="str">
            <v>BOLDEPS</v>
          </cell>
          <cell r="Z28" t="str">
            <v>Operating Income (Loss)</v>
          </cell>
          <cell r="AA28" t="str">
            <v>IS_OPER_INC</v>
          </cell>
          <cell r="AB28">
            <v>0</v>
          </cell>
          <cell r="AC28" t="str">
            <v>BOLD</v>
          </cell>
          <cell r="AD28" t="str">
            <v>Operating Income (Loss)</v>
          </cell>
          <cell r="AE28" t="str">
            <v>IS_OPER_INC</v>
          </cell>
          <cell r="AF28">
            <v>0</v>
          </cell>
          <cell r="AG28" t="str">
            <v>BOLD</v>
          </cell>
          <cell r="AH28" t="str">
            <v xml:space="preserve">  Basic EPS Before Abnormal Items</v>
          </cell>
          <cell r="AI28" t="str">
            <v>IS_BASIC_EPS_CONT_OPS</v>
          </cell>
          <cell r="AJ28" t="str">
            <v>EPS</v>
          </cell>
          <cell r="AK28" t="str">
            <v>NOEPS</v>
          </cell>
          <cell r="AL28" t="str">
            <v xml:space="preserve">  + Credit Valuation Adjustment</v>
          </cell>
          <cell r="AM28" t="str">
            <v>IS_CREDIT_VALUATION_ADJUSTMENT</v>
          </cell>
          <cell r="AN28">
            <v>0</v>
          </cell>
          <cell r="AO28" t="str">
            <v>NO</v>
          </cell>
          <cell r="AP28" t="str">
            <v xml:space="preserve">  + Tax Allowance/Credit</v>
          </cell>
          <cell r="AQ28" t="str">
            <v>IS_TAX_VALN_ALLOWNCE_CREDITS</v>
          </cell>
          <cell r="AR28">
            <v>0</v>
          </cell>
          <cell r="AS28" t="str">
            <v>NO</v>
          </cell>
          <cell r="AT28" t="str">
            <v>Basic EPS Before Abnormal Items</v>
          </cell>
          <cell r="AU28" t="str">
            <v>IS_BASIC_EPS_CONT_OPS</v>
          </cell>
          <cell r="AV28" t="str">
            <v>EPS</v>
          </cell>
          <cell r="AW28" t="str">
            <v>BOLDEPS</v>
          </cell>
          <cell r="AX28" t="str">
            <v xml:space="preserve">    + Other Operating Expense</v>
          </cell>
          <cell r="AY28" t="str">
            <v>IS_OTHER_OPER_EXP</v>
          </cell>
          <cell r="AZ28">
            <v>0</v>
          </cell>
          <cell r="BA28" t="str">
            <v>NO</v>
          </cell>
          <cell r="BB28" t="str">
            <v xml:space="preserve">    + Other Operating Expense</v>
          </cell>
          <cell r="BC28" t="str">
            <v>IS_OTHER_OPER_EXP</v>
          </cell>
          <cell r="BD28">
            <v>0</v>
          </cell>
          <cell r="BE28" t="str">
            <v>NO</v>
          </cell>
          <cell r="BF28" t="str">
            <v xml:space="preserve">  - Extraordinary Loss Net of Tax</v>
          </cell>
          <cell r="BG28" t="str">
            <v>XO_GL_NET_OF_TAX</v>
          </cell>
          <cell r="BH28">
            <v>0</v>
          </cell>
          <cell r="BI28" t="str">
            <v>NO</v>
          </cell>
          <cell r="BJ28" t="str">
            <v>Pretax Income (Loss), Adjusted</v>
          </cell>
          <cell r="BK28" t="str">
            <v>PRETAX_INC</v>
          </cell>
          <cell r="BL28">
            <v>0</v>
          </cell>
          <cell r="BM28" t="str">
            <v>BOLD</v>
          </cell>
          <cell r="BN28" t="str">
            <v>Pretax Income</v>
          </cell>
          <cell r="BO28" t="str">
            <v>PRETAX_INC</v>
          </cell>
          <cell r="BP28">
            <v>0</v>
          </cell>
          <cell r="BQ28" t="str">
            <v>BOLD</v>
          </cell>
          <cell r="BR28" t="str">
            <v xml:space="preserve">  - Total Cash Preferred Dividends</v>
          </cell>
          <cell r="BS28" t="str">
            <v>IS_TOT_CASH_PFD_DVD</v>
          </cell>
          <cell r="BT28">
            <v>0</v>
          </cell>
          <cell r="BU28" t="str">
            <v>NO</v>
          </cell>
        </row>
        <row r="29">
          <cell r="A29">
            <v>28</v>
          </cell>
          <cell r="B29" t="str">
            <v xml:space="preserve">    + Other Non-Op (Income) Loss</v>
          </cell>
          <cell r="C29" t="str">
            <v>IS_OTHER_NONOP_INC_LOSS_GAAP</v>
          </cell>
          <cell r="D29">
            <v>0</v>
          </cell>
          <cell r="E29" t="str">
            <v>NO</v>
          </cell>
          <cell r="F29" t="str">
            <v xml:space="preserve">    + Other Non-Op (Income) Loss</v>
          </cell>
          <cell r="G29" t="str">
            <v>OTHER_NOI_LOSS_GAAP_RATIO</v>
          </cell>
          <cell r="H29">
            <v>0</v>
          </cell>
          <cell r="I29" t="str">
            <v>NO</v>
          </cell>
          <cell r="J29" t="str">
            <v>Basic EPS</v>
          </cell>
          <cell r="K29" t="str">
            <v>IS_EPS</v>
          </cell>
          <cell r="L29" t="str">
            <v>EPS</v>
          </cell>
          <cell r="M29" t="str">
            <v>BOLDEPS</v>
          </cell>
          <cell r="N29" t="str">
            <v xml:space="preserve">  + Merger Expense</v>
          </cell>
          <cell r="O29" t="str">
            <v>IS_MERGER_ACQUISITION_EXPENSE</v>
          </cell>
          <cell r="P29">
            <v>0</v>
          </cell>
          <cell r="Q29" t="str">
            <v>NO</v>
          </cell>
          <cell r="R29" t="str">
            <v xml:space="preserve">  + Tax Allowance/Credit</v>
          </cell>
          <cell r="S29" t="str">
            <v>IS_TAX_VALN_ALLOWNCE_CREDITS</v>
          </cell>
          <cell r="T29">
            <v>0</v>
          </cell>
          <cell r="U29" t="str">
            <v>NO</v>
          </cell>
          <cell r="V29" t="str">
            <v>Basic EPS Before XO Items</v>
          </cell>
          <cell r="W29" t="str">
            <v>IS_EARN_BEF_XO_ITEMS_PER_SH</v>
          </cell>
          <cell r="X29" t="str">
            <v>EPS</v>
          </cell>
          <cell r="Y29" t="str">
            <v>BOLDEPS</v>
          </cell>
          <cell r="Z29" t="str">
            <v>- (Income) Loss from Affiliates</v>
          </cell>
          <cell r="AA29" t="str">
            <v>INCOME_LOSS_FROM_AFFILIATES</v>
          </cell>
          <cell r="AB29">
            <v>0</v>
          </cell>
          <cell r="AC29" t="str">
            <v>BOLD</v>
          </cell>
          <cell r="AD29" t="str">
            <v>- (Income) Loss from Affiliates</v>
          </cell>
          <cell r="AE29" t="str">
            <v>INCOME_LOSS_FROM_AFFILIATES</v>
          </cell>
          <cell r="AF29">
            <v>0</v>
          </cell>
          <cell r="AG29" t="str">
            <v>BOLD</v>
          </cell>
          <cell r="AH29" t="str">
            <v xml:space="preserve">  Basic EPS Before XO Items</v>
          </cell>
          <cell r="AI29" t="str">
            <v>IS_EARN_BEF_XO_ITEMS_PER_SH</v>
          </cell>
          <cell r="AJ29" t="str">
            <v>EPS</v>
          </cell>
          <cell r="AK29" t="str">
            <v>NOEPS</v>
          </cell>
          <cell r="AL29" t="str">
            <v xml:space="preserve">  + Merger Expense</v>
          </cell>
          <cell r="AM29" t="str">
            <v>IS_MERGER_ACQUISITION_EXPENSE</v>
          </cell>
          <cell r="AN29">
            <v>0</v>
          </cell>
          <cell r="AO29" t="str">
            <v>NO</v>
          </cell>
          <cell r="AP29" t="str">
            <v>- (Income) Loss from Affiliates</v>
          </cell>
          <cell r="AQ29" t="str">
            <v>IS_SH_PRO_EQY_MT_INV_NET_OF_TAX</v>
          </cell>
          <cell r="AR29">
            <v>0</v>
          </cell>
          <cell r="AS29" t="str">
            <v>BOLD</v>
          </cell>
          <cell r="AT29" t="str">
            <v>Basic EPS Before XO Items</v>
          </cell>
          <cell r="AU29" t="str">
            <v>IS_EARN_BEF_XO_ITEMS_PER_SH</v>
          </cell>
          <cell r="AV29" t="str">
            <v>EPS</v>
          </cell>
          <cell r="AW29" t="str">
            <v>BOLDEPS</v>
          </cell>
          <cell r="AX29" t="str">
            <v>Operating Income (Loss)</v>
          </cell>
          <cell r="AY29" t="str">
            <v>IS_OPER_INC</v>
          </cell>
          <cell r="AZ29">
            <v>0</v>
          </cell>
          <cell r="BA29" t="str">
            <v>BOLD</v>
          </cell>
          <cell r="BB29" t="str">
            <v>Operating Income (Loss)</v>
          </cell>
          <cell r="BC29" t="str">
            <v>IS_OPER_INC</v>
          </cell>
          <cell r="BD29">
            <v>0</v>
          </cell>
          <cell r="BE29" t="str">
            <v>BOLD</v>
          </cell>
          <cell r="BF29" t="str">
            <v xml:space="preserve">  - Minority Interests</v>
          </cell>
          <cell r="BG29" t="str">
            <v>MIN_NONCONTROL_INTEREST_CREDITS</v>
          </cell>
          <cell r="BH29">
            <v>0</v>
          </cell>
          <cell r="BI29" t="str">
            <v>NO</v>
          </cell>
          <cell r="BJ29" t="str">
            <v xml:space="preserve">  - Abnormal Losses (Gains)</v>
          </cell>
          <cell r="BK29" t="str">
            <v>IS_ABNORMAL_ITEM</v>
          </cell>
          <cell r="BL29">
            <v>0</v>
          </cell>
          <cell r="BM29" t="str">
            <v>NO</v>
          </cell>
          <cell r="BN29" t="str">
            <v xml:space="preserve">  - Income Tax Expense (Benefit)</v>
          </cell>
          <cell r="BO29" t="str">
            <v>IS_INC_TAX_EXP</v>
          </cell>
          <cell r="BP29">
            <v>0</v>
          </cell>
          <cell r="BQ29" t="str">
            <v>NO</v>
          </cell>
          <cell r="BR29" t="str">
            <v xml:space="preserve">  - Other Adjustments</v>
          </cell>
          <cell r="BS29" t="str">
            <v>OTHER_ADJUSTMENTS</v>
          </cell>
          <cell r="BT29">
            <v>0</v>
          </cell>
          <cell r="BU29" t="str">
            <v>NO</v>
          </cell>
        </row>
        <row r="30">
          <cell r="A30">
            <v>29</v>
          </cell>
          <cell r="B30" t="str">
            <v>Pretax Income (Loss), Adjusted</v>
          </cell>
          <cell r="C30" t="str">
            <v>PRETAX_INC</v>
          </cell>
          <cell r="D30">
            <v>0</v>
          </cell>
          <cell r="E30" t="str">
            <v>BOLD</v>
          </cell>
          <cell r="F30" t="str">
            <v>Pretax income</v>
          </cell>
          <cell r="G30" t="str">
            <v>PRETAX_INC</v>
          </cell>
          <cell r="H30">
            <v>0</v>
          </cell>
          <cell r="I30" t="str">
            <v>BOLD</v>
          </cell>
          <cell r="J30" t="str">
            <v xml:space="preserve">  Basic Weighted Avg Shares</v>
          </cell>
          <cell r="K30" t="str">
            <v>IS_AVG_NUM_SH_FOR_EPS</v>
          </cell>
          <cell r="L30">
            <v>0</v>
          </cell>
          <cell r="M30" t="str">
            <v>NO</v>
          </cell>
          <cell r="N30" t="str">
            <v xml:space="preserve">  + Disposal of Assets</v>
          </cell>
          <cell r="O30" t="str">
            <v>IS_GAIN_LOSS_DISPOSAL_ASSETS</v>
          </cell>
          <cell r="P30">
            <v>0</v>
          </cell>
          <cell r="Q30" t="str">
            <v>NO</v>
          </cell>
          <cell r="R30" t="str">
            <v>- (Income) Loss from Affiliates</v>
          </cell>
          <cell r="S30" t="str">
            <v>IS_SH_PRO_EQY_MT_INV_NET_OF_TAX</v>
          </cell>
          <cell r="T30">
            <v>0</v>
          </cell>
          <cell r="U30" t="str">
            <v>BOLD</v>
          </cell>
          <cell r="V30" t="str">
            <v>Basic EPS</v>
          </cell>
          <cell r="W30" t="str">
            <v>IS_EPS</v>
          </cell>
          <cell r="X30" t="str">
            <v>EPS</v>
          </cell>
          <cell r="Y30" t="str">
            <v>BOLDEPS</v>
          </cell>
          <cell r="Z30" t="str">
            <v>- Interest Expense</v>
          </cell>
          <cell r="AA30" t="str">
            <v>IS_INT_EXPENSE</v>
          </cell>
          <cell r="AB30">
            <v>0</v>
          </cell>
          <cell r="AC30" t="str">
            <v>BOLD</v>
          </cell>
          <cell r="AD30" t="str">
            <v>- Interest Expense</v>
          </cell>
          <cell r="AE30" t="str">
            <v>IS_INT_EXPENSE</v>
          </cell>
          <cell r="AF30">
            <v>0</v>
          </cell>
          <cell r="AG30" t="str">
            <v>BOLD</v>
          </cell>
          <cell r="AH30" t="str">
            <v xml:space="preserve">  Basic EPS</v>
          </cell>
          <cell r="AI30" t="str">
            <v>IS_EPS</v>
          </cell>
          <cell r="AJ30" t="str">
            <v>EPS</v>
          </cell>
          <cell r="AK30" t="str">
            <v>NOEPS</v>
          </cell>
          <cell r="AL30" t="str">
            <v xml:space="preserve">  + (Gain)/Loss on Disposal of Assets</v>
          </cell>
          <cell r="AM30" t="str">
            <v>IS_GAIN_LOSS_DISPOSAL_ASSETS</v>
          </cell>
          <cell r="AN30">
            <v>0</v>
          </cell>
          <cell r="AO30" t="str">
            <v>NO</v>
          </cell>
          <cell r="AP30" t="str">
            <v>Income (Loss) from Cont Ops</v>
          </cell>
          <cell r="AQ30" t="str">
            <v>IS_INC_BEF_XO_ITEM</v>
          </cell>
          <cell r="AR30">
            <v>0</v>
          </cell>
          <cell r="AS30" t="str">
            <v>BOLD</v>
          </cell>
          <cell r="AT30" t="str">
            <v>Basic EPS</v>
          </cell>
          <cell r="AU30" t="str">
            <v>IS_EPS</v>
          </cell>
          <cell r="AV30" t="str">
            <v>EPS</v>
          </cell>
          <cell r="AW30" t="str">
            <v>BOLDEPS</v>
          </cell>
          <cell r="AX30" t="str">
            <v xml:space="preserve">  - Non-Operating (Income) Loss</v>
          </cell>
          <cell r="AY30" t="str">
            <v>IS_NON-OPERATING_INC_LOSS_GAAP</v>
          </cell>
          <cell r="AZ30">
            <v>0</v>
          </cell>
          <cell r="BA30" t="str">
            <v>NO</v>
          </cell>
          <cell r="BB30" t="str">
            <v xml:space="preserve">  - Non-Operating (Income) Loss</v>
          </cell>
          <cell r="BC30" t="str">
            <v>NOI_LOSS_GAAP_RATIO</v>
          </cell>
          <cell r="BD30">
            <v>0</v>
          </cell>
          <cell r="BE30" t="str">
            <v>NO</v>
          </cell>
          <cell r="BF30" t="str">
            <v>Net Income</v>
          </cell>
          <cell r="BG30" t="str">
            <v>NET_INCOME</v>
          </cell>
          <cell r="BH30">
            <v>0</v>
          </cell>
          <cell r="BI30" t="str">
            <v>BOLD</v>
          </cell>
          <cell r="BJ30" t="str">
            <v xml:space="preserve">    + Merger Expense</v>
          </cell>
          <cell r="BK30" t="str">
            <v>IS_MERGER_ACQUISITION_EXPENSE</v>
          </cell>
          <cell r="BL30">
            <v>0</v>
          </cell>
          <cell r="BM30" t="str">
            <v>NO</v>
          </cell>
          <cell r="BN30" t="str">
            <v xml:space="preserve">    + Current Income Tax</v>
          </cell>
          <cell r="BO30" t="str">
            <v>IS_CURRENT_INCOME_TAX_BENEFIT</v>
          </cell>
          <cell r="BP30">
            <v>0</v>
          </cell>
          <cell r="BQ30" t="str">
            <v>NO</v>
          </cell>
          <cell r="BR30" t="str">
            <v>Net Inc Avail to Common Shareholders</v>
          </cell>
          <cell r="BS30" t="str">
            <v>EARN_FOR_COMMON</v>
          </cell>
          <cell r="BT30">
            <v>0</v>
          </cell>
          <cell r="BU30" t="str">
            <v>BOLD</v>
          </cell>
        </row>
        <row r="31">
          <cell r="A31">
            <v>30</v>
          </cell>
          <cell r="B31" t="str">
            <v xml:space="preserve">  - Abnormal Losses (Gains)</v>
          </cell>
          <cell r="C31" t="str">
            <v>IS_ABNORMAL_ITEM</v>
          </cell>
          <cell r="D31">
            <v>0</v>
          </cell>
          <cell r="E31" t="str">
            <v>NO</v>
          </cell>
          <cell r="F31" t="str">
            <v xml:space="preserve">  - Income Tax Expense (Benefit)</v>
          </cell>
          <cell r="G31" t="str">
            <v>IS_INC_TAX_EXP</v>
          </cell>
          <cell r="H31">
            <v>0</v>
          </cell>
          <cell r="I31" t="str">
            <v>NO</v>
          </cell>
          <cell r="J31" t="str">
            <v>Diluted EPS Before Abnormal Items</v>
          </cell>
          <cell r="K31" t="str">
            <v>IS_DIL_EPS_CONT_OPS</v>
          </cell>
          <cell r="L31" t="str">
            <v>EPS</v>
          </cell>
          <cell r="M31" t="str">
            <v>BOLDEPS</v>
          </cell>
          <cell r="N31" t="str">
            <v xml:space="preserve">  + Early Extinguishment of Debt</v>
          </cell>
          <cell r="O31" t="str">
            <v>IS_G_L_ON_EXT_DBT_OR_SETTLE_DBT</v>
          </cell>
          <cell r="P31">
            <v>0</v>
          </cell>
          <cell r="Q31" t="str">
            <v>NO</v>
          </cell>
          <cell r="R31" t="str">
            <v>Income (Loss) from Cont Ops</v>
          </cell>
          <cell r="S31" t="str">
            <v>IS_INC_BEF_XO_ITEM</v>
          </cell>
          <cell r="T31">
            <v>0</v>
          </cell>
          <cell r="U31" t="str">
            <v>BOLD</v>
          </cell>
          <cell r="V31" t="str">
            <v xml:space="preserve">  Basic Weighted Avg Shares</v>
          </cell>
          <cell r="W31" t="str">
            <v>IS_AVG_NUM_SH_FOR_EPS</v>
          </cell>
          <cell r="X31">
            <v>0</v>
          </cell>
          <cell r="Y31" t="str">
            <v>NO</v>
          </cell>
          <cell r="Z31" t="str">
            <v>- Other Non-Op (Income) Loss</v>
          </cell>
          <cell r="AA31" t="str">
            <v>IS_OTHER_NONOP_INC_LOSS_GAAP</v>
          </cell>
          <cell r="AB31">
            <v>0</v>
          </cell>
          <cell r="AC31" t="str">
            <v>BOLD</v>
          </cell>
          <cell r="AD31" t="str">
            <v>- Other Non-Op (Income) Loss</v>
          </cell>
          <cell r="AE31" t="str">
            <v>OTHER_NOI_LOSS_GAAP_RATIO</v>
          </cell>
          <cell r="AF31">
            <v>0</v>
          </cell>
          <cell r="AG31" t="str">
            <v>BOLD</v>
          </cell>
          <cell r="AH31" t="str">
            <v>Basic Weighted Avg Shares</v>
          </cell>
          <cell r="AI31" t="str">
            <v>IS_AVG_NUM_SH_FOR_EPS</v>
          </cell>
          <cell r="AJ31">
            <v>0</v>
          </cell>
          <cell r="AK31" t="str">
            <v>BOLD</v>
          </cell>
          <cell r="AL31" t="str">
            <v xml:space="preserve">  + Debt Extinguishment</v>
          </cell>
          <cell r="AM31" t="str">
            <v>IS_G_L_ON_EXT_DBT_OR_SETTLE_DBT</v>
          </cell>
          <cell r="AN31">
            <v>0</v>
          </cell>
          <cell r="AO31" t="str">
            <v>NO</v>
          </cell>
          <cell r="AP31" t="str">
            <v>- Net Extraordinary Losses (Gains)</v>
          </cell>
          <cell r="AQ31" t="str">
            <v>XO_GL_NET_OF_TAX</v>
          </cell>
          <cell r="AR31">
            <v>0</v>
          </cell>
          <cell r="AS31" t="str">
            <v>BOLD</v>
          </cell>
          <cell r="AT31" t="str">
            <v xml:space="preserve">  Basic Weighted Avg Shares</v>
          </cell>
          <cell r="AU31" t="str">
            <v>IS_AVG_NUM_SH_FOR_EPS</v>
          </cell>
          <cell r="AV31">
            <v>0</v>
          </cell>
          <cell r="AW31" t="str">
            <v>NO</v>
          </cell>
          <cell r="AX31" t="str">
            <v xml:space="preserve">    + Interest Expense, Net</v>
          </cell>
          <cell r="AY31" t="str">
            <v>IS_NET_INTEREST_EXPENSE</v>
          </cell>
          <cell r="AZ31">
            <v>0</v>
          </cell>
          <cell r="BA31" t="str">
            <v>NO</v>
          </cell>
          <cell r="BB31" t="str">
            <v xml:space="preserve">    + Interest Expense, Net</v>
          </cell>
          <cell r="BC31" t="str">
            <v>IS_NET_INTEREST_EXPENSE</v>
          </cell>
          <cell r="BD31">
            <v>0</v>
          </cell>
          <cell r="BE31" t="str">
            <v>NO</v>
          </cell>
          <cell r="BF31" t="str">
            <v xml:space="preserve">  - Total Cash Preferred Dividends</v>
          </cell>
          <cell r="BG31" t="str">
            <v>IS_TOT_CASH_PFD_DVD</v>
          </cell>
          <cell r="BH31">
            <v>0</v>
          </cell>
          <cell r="BI31" t="str">
            <v>NO</v>
          </cell>
          <cell r="BJ31" t="str">
            <v xml:space="preserve">    + Abnormal Derivatives</v>
          </cell>
          <cell r="BK31" t="str">
            <v>IS_DERIVATIVES_HEDGING</v>
          </cell>
          <cell r="BL31">
            <v>0</v>
          </cell>
          <cell r="BM31" t="str">
            <v>NO</v>
          </cell>
          <cell r="BN31" t="str">
            <v xml:space="preserve">    + Deferred Income Tax</v>
          </cell>
          <cell r="BO31" t="str">
            <v>IS_DEFERRED_INCOME_TAX_BENEFIT</v>
          </cell>
          <cell r="BP31">
            <v>0</v>
          </cell>
          <cell r="BQ31" t="str">
            <v>NO</v>
          </cell>
          <cell r="BR31" t="str">
            <v xml:space="preserve">  Abnormal Losses (Gains)</v>
          </cell>
          <cell r="BS31" t="str">
            <v>IS_ABNORMAL_ITEM</v>
          </cell>
          <cell r="BT31">
            <v>0</v>
          </cell>
          <cell r="BU31" t="str">
            <v>NO</v>
          </cell>
        </row>
        <row r="32">
          <cell r="A32">
            <v>31</v>
          </cell>
          <cell r="B32" t="str">
            <v xml:space="preserve">    + Acquired In-Process R&amp;D</v>
          </cell>
          <cell r="C32" t="str">
            <v>IS_ACQUIRED_IN_PROCESS_R&amp;D</v>
          </cell>
          <cell r="D32">
            <v>0</v>
          </cell>
          <cell r="E32" t="str">
            <v>NO</v>
          </cell>
          <cell r="F32" t="str">
            <v xml:space="preserve">    + Current Income Tax (Benefit)</v>
          </cell>
          <cell r="G32" t="str">
            <v>IS_CURRENT_INCOME_TAX_BENEFIT</v>
          </cell>
          <cell r="H32">
            <v>0</v>
          </cell>
          <cell r="I32" t="str">
            <v>NO</v>
          </cell>
          <cell r="J32" t="str">
            <v>Diluted EPS Before XO Items</v>
          </cell>
          <cell r="K32" t="str">
            <v>IS_DIL_EPS_BEF_XO</v>
          </cell>
          <cell r="L32" t="str">
            <v>EPS</v>
          </cell>
          <cell r="M32" t="str">
            <v>BOLDEPS</v>
          </cell>
          <cell r="N32" t="str">
            <v xml:space="preserve">  + Asset Write-Down</v>
          </cell>
          <cell r="O32" t="str">
            <v>IS_IMPAIRMENT_ASSETS</v>
          </cell>
          <cell r="P32">
            <v>0</v>
          </cell>
          <cell r="Q32" t="str">
            <v>NO</v>
          </cell>
          <cell r="R32" t="str">
            <v>- Net Extraordinary Losses (Gains)</v>
          </cell>
          <cell r="S32" t="str">
            <v>XO_GL_NET_OF_TAX</v>
          </cell>
          <cell r="T32">
            <v>0</v>
          </cell>
          <cell r="U32" t="str">
            <v>BOLD</v>
          </cell>
          <cell r="V32" t="str">
            <v>Diluted EPS Before Abnormal Items</v>
          </cell>
          <cell r="W32" t="str">
            <v>IS_DIL_EPS_CONT_OPS</v>
          </cell>
          <cell r="X32" t="str">
            <v>EPS</v>
          </cell>
          <cell r="Y32" t="str">
            <v>BOLDEPS</v>
          </cell>
          <cell r="Z32" t="str">
            <v>Pretax Income (Loss), Adjusted</v>
          </cell>
          <cell r="AA32" t="str">
            <v>PRETAX_INC</v>
          </cell>
          <cell r="AB32">
            <v>0</v>
          </cell>
          <cell r="AC32" t="str">
            <v>BOLD</v>
          </cell>
          <cell r="AD32" t="str">
            <v>Pretax Income (Loss), GAAP</v>
          </cell>
          <cell r="AE32" t="str">
            <v>PRETAX_INC</v>
          </cell>
          <cell r="AF32">
            <v>0</v>
          </cell>
          <cell r="AG32" t="str">
            <v>BOLD</v>
          </cell>
          <cell r="AH32" t="str">
            <v xml:space="preserve">  Diluted EPS Before Abnormal Items</v>
          </cell>
          <cell r="AI32" t="str">
            <v>IS_DIL_EPS_CONT_OPS</v>
          </cell>
          <cell r="AJ32" t="str">
            <v>EPS</v>
          </cell>
          <cell r="AK32" t="str">
            <v>NOEPS</v>
          </cell>
          <cell r="AL32" t="str">
            <v xml:space="preserve">  + Asset Write-Down</v>
          </cell>
          <cell r="AM32" t="str">
            <v>IS_IMPAIRMENT_ASSETS</v>
          </cell>
          <cell r="AN32">
            <v>0</v>
          </cell>
          <cell r="AO32" t="str">
            <v>NO</v>
          </cell>
          <cell r="AP32" t="str">
            <v xml:space="preserve">  + Discontinued Operations</v>
          </cell>
          <cell r="AQ32" t="str">
            <v>IS_DISCONTINUED_OPERATIONS</v>
          </cell>
          <cell r="AR32">
            <v>0</v>
          </cell>
          <cell r="AS32" t="str">
            <v>NO</v>
          </cell>
          <cell r="AT32" t="str">
            <v>Diluted EPS Before Abnormal Items</v>
          </cell>
          <cell r="AU32" t="str">
            <v>IS_DIL_EPS_CONT_OPS</v>
          </cell>
          <cell r="AV32" t="str">
            <v>EPS</v>
          </cell>
          <cell r="AW32" t="str">
            <v>BOLDEPS</v>
          </cell>
          <cell r="AX32" t="str">
            <v xml:space="preserve">    - Total Interest Income</v>
          </cell>
          <cell r="AY32" t="str">
            <v>TOTAL_INTEREST_INC</v>
          </cell>
          <cell r="AZ32">
            <v>0</v>
          </cell>
          <cell r="BA32" t="str">
            <v>NO</v>
          </cell>
          <cell r="BB32" t="str">
            <v xml:space="preserve">    - Total Interest Income</v>
          </cell>
          <cell r="BC32" t="str">
            <v>TOTAL_INTEREST_INC</v>
          </cell>
          <cell r="BD32">
            <v>0</v>
          </cell>
          <cell r="BE32" t="str">
            <v>NO</v>
          </cell>
          <cell r="BF32" t="str">
            <v xml:space="preserve">  - Other Adjustments</v>
          </cell>
          <cell r="BG32" t="str">
            <v>OTHER_ADJUSTMENTS</v>
          </cell>
          <cell r="BH32">
            <v>0</v>
          </cell>
          <cell r="BI32" t="str">
            <v>NO</v>
          </cell>
          <cell r="BJ32" t="str">
            <v xml:space="preserve">    + Disposal of Assets</v>
          </cell>
          <cell r="BK32" t="str">
            <v>IS_GAIN_LOSS_DISPOSAL_ASSETS</v>
          </cell>
          <cell r="BL32">
            <v>0</v>
          </cell>
          <cell r="BM32" t="str">
            <v>NO</v>
          </cell>
          <cell r="BN32" t="str">
            <v xml:space="preserve">    + Tax Allowance/Credit</v>
          </cell>
          <cell r="BO32" t="str">
            <v>IS_TAX_VALN_ALLOWNCE_CREDITS</v>
          </cell>
          <cell r="BP32">
            <v>0</v>
          </cell>
          <cell r="BQ32" t="str">
            <v>NO</v>
          </cell>
          <cell r="BR32" t="str">
            <v xml:space="preserve">  Tax Effect on Abnormal Items</v>
          </cell>
          <cell r="BS32" t="str">
            <v>IS_TAX_EFF_ON_ABNORMAL_ITEM</v>
          </cell>
          <cell r="BT32">
            <v>0</v>
          </cell>
          <cell r="BU32" t="str">
            <v>NO</v>
          </cell>
        </row>
        <row r="33">
          <cell r="A33">
            <v>32</v>
          </cell>
          <cell r="B33" t="str">
            <v xml:space="preserve">    + Merger / Acquisition Expense</v>
          </cell>
          <cell r="C33" t="str">
            <v>IS_MERGER_ACQUISITION_EXPENSE</v>
          </cell>
          <cell r="D33">
            <v>0</v>
          </cell>
          <cell r="E33" t="str">
            <v>NO</v>
          </cell>
          <cell r="F33" t="str">
            <v xml:space="preserve">    + Deferred Income Tax (Benefit)</v>
          </cell>
          <cell r="G33" t="str">
            <v>IS_DEFERRED_INCOME_TAX_BENEFIT</v>
          </cell>
          <cell r="H33">
            <v>0</v>
          </cell>
          <cell r="I33" t="str">
            <v>NO</v>
          </cell>
          <cell r="J33" t="str">
            <v>Diluted EPS</v>
          </cell>
          <cell r="K33" t="str">
            <v>IS_DILUTED_EPS</v>
          </cell>
          <cell r="L33" t="str">
            <v>EPS</v>
          </cell>
          <cell r="M33" t="str">
            <v>BOLDEPS</v>
          </cell>
          <cell r="N33" t="str">
            <v xml:space="preserve">  + Impairment Of Goodwill</v>
          </cell>
          <cell r="O33" t="str">
            <v>IS_IMPAIRMENT_GOODWILL_INTANGIBL</v>
          </cell>
          <cell r="P33">
            <v>0</v>
          </cell>
          <cell r="Q33" t="str">
            <v>NO</v>
          </cell>
          <cell r="R33" t="str">
            <v xml:space="preserve">  + Discontinued Operations</v>
          </cell>
          <cell r="S33" t="str">
            <v>IS_DISCONTINUED_OPERATIONS</v>
          </cell>
          <cell r="T33">
            <v>0</v>
          </cell>
          <cell r="U33" t="str">
            <v>NO</v>
          </cell>
          <cell r="V33" t="str">
            <v>Diluted EPS Before XO Items</v>
          </cell>
          <cell r="W33" t="str">
            <v>IS_DIL_EPS_BEF_XO</v>
          </cell>
          <cell r="X33" t="str">
            <v>EPS</v>
          </cell>
          <cell r="Y33" t="str">
            <v>BOLDEPS</v>
          </cell>
          <cell r="Z33" t="str">
            <v>- Abnormal Losses (Gains)</v>
          </cell>
          <cell r="AA33" t="str">
            <v>IS_ABNORMAL_ITEM</v>
          </cell>
          <cell r="AB33">
            <v>0</v>
          </cell>
          <cell r="AC33" t="str">
            <v>BOLD</v>
          </cell>
          <cell r="AD33" t="str">
            <v>- Income Tax Expense (Benefit)</v>
          </cell>
          <cell r="AE33" t="str">
            <v>IS_INC_TAX_EXP</v>
          </cell>
          <cell r="AF33">
            <v>0</v>
          </cell>
          <cell r="AG33" t="str">
            <v>BOLD</v>
          </cell>
          <cell r="AH33" t="str">
            <v xml:space="preserve">  Diluted EPS Before XO Items</v>
          </cell>
          <cell r="AI33" t="str">
            <v>IS_DIL_EPS_BEF_XO</v>
          </cell>
          <cell r="AJ33" t="str">
            <v>EPS</v>
          </cell>
          <cell r="AK33" t="str">
            <v>NOEPS</v>
          </cell>
          <cell r="AL33" t="str">
            <v xml:space="preserve">  + Goodwill Impairment</v>
          </cell>
          <cell r="AM33" t="str">
            <v>IS_IMPAIRMENT_GOODWILL_INTANGIBL</v>
          </cell>
          <cell r="AN33">
            <v>0</v>
          </cell>
          <cell r="AO33" t="str">
            <v>NO</v>
          </cell>
          <cell r="AP33" t="str">
            <v xml:space="preserve">  + Extraordinary &amp; Accounting Items</v>
          </cell>
          <cell r="AQ33" t="str">
            <v>IS_EXTRAORD_ITEMS_&amp;_ACCTG_CHNG</v>
          </cell>
          <cell r="AR33">
            <v>0</v>
          </cell>
          <cell r="AS33" t="str">
            <v>NO</v>
          </cell>
          <cell r="AT33" t="str">
            <v>Diluted EPS Before XO Items</v>
          </cell>
          <cell r="AU33" t="str">
            <v>IS_DIL_EPS_BEF_XO</v>
          </cell>
          <cell r="AV33" t="str">
            <v>EPS</v>
          </cell>
          <cell r="AW33" t="str">
            <v>BOLDEPS</v>
          </cell>
          <cell r="AX33" t="str">
            <v xml:space="preserve">    + AFUDC - Equity</v>
          </cell>
          <cell r="AY33" t="str">
            <v>IS_AFUDC_EQY</v>
          </cell>
          <cell r="AZ33">
            <v>0</v>
          </cell>
          <cell r="BA33" t="str">
            <v>NO</v>
          </cell>
          <cell r="BB33" t="str">
            <v xml:space="preserve">    + AFUDC - Equity</v>
          </cell>
          <cell r="BC33" t="str">
            <v>IS_AFUDC_EQY</v>
          </cell>
          <cell r="BD33">
            <v>0</v>
          </cell>
          <cell r="BE33" t="str">
            <v>NO</v>
          </cell>
          <cell r="BF33" t="str">
            <v>Net Income Available to Shareholders</v>
          </cell>
          <cell r="BG33" t="str">
            <v>EARN_FOR_COMMON</v>
          </cell>
          <cell r="BH33">
            <v>0</v>
          </cell>
          <cell r="BI33" t="str">
            <v>BOLD</v>
          </cell>
          <cell r="BJ33" t="str">
            <v xml:space="preserve">    + Early Extinguishment of Debt</v>
          </cell>
          <cell r="BK33" t="str">
            <v>IS_G_L_ON_EXT_DBT_OR_SETTLE_DBT</v>
          </cell>
          <cell r="BL33">
            <v>0</v>
          </cell>
          <cell r="BM33" t="str">
            <v>NO</v>
          </cell>
          <cell r="BN33" t="str">
            <v xml:space="preserve">  - (Income) Loss from Affiliates</v>
          </cell>
          <cell r="BO33" t="str">
            <v>IS_SH_PRO_EQY_MT_INV_NET_OF_TAX</v>
          </cell>
          <cell r="BP33">
            <v>0</v>
          </cell>
          <cell r="BQ33" t="str">
            <v>NO</v>
          </cell>
          <cell r="BR33" t="str">
            <v>Normalized Income</v>
          </cell>
          <cell r="BS33" t="str">
            <v>NORMALIZED_INCOME</v>
          </cell>
          <cell r="BT33">
            <v>0</v>
          </cell>
          <cell r="BU33" t="str">
            <v>BOLD</v>
          </cell>
        </row>
        <row r="34">
          <cell r="A34">
            <v>33</v>
          </cell>
          <cell r="B34" t="str">
            <v xml:space="preserve">    + Abnormal Derivatives</v>
          </cell>
          <cell r="C34" t="str">
            <v>IS_DERIVATIVES_HEDGING</v>
          </cell>
          <cell r="D34">
            <v>0</v>
          </cell>
          <cell r="E34" t="str">
            <v>NO</v>
          </cell>
          <cell r="F34" t="str">
            <v xml:space="preserve">    + Tax Allowance/Credit</v>
          </cell>
          <cell r="G34" t="str">
            <v>IS_TAX_VALN_ALLOWNCE_CREDITS</v>
          </cell>
          <cell r="H34">
            <v>0</v>
          </cell>
          <cell r="I34" t="str">
            <v>NO</v>
          </cell>
          <cell r="J34" t="str">
            <v xml:space="preserve">  Diluted Weighted Avg Shares</v>
          </cell>
          <cell r="K34" t="str">
            <v>IS_SH_FOR_DILUTED_EPS</v>
          </cell>
          <cell r="L34">
            <v>0</v>
          </cell>
          <cell r="M34" t="str">
            <v>NO</v>
          </cell>
          <cell r="N34" t="str">
            <v xml:space="preserve">  + Impairment of Intangibles</v>
          </cell>
          <cell r="O34" t="str">
            <v>IS_IMPAIR_OF_INTANG_ASSETS</v>
          </cell>
          <cell r="P34">
            <v>0</v>
          </cell>
          <cell r="Q34" t="str">
            <v>NO</v>
          </cell>
          <cell r="R34" t="str">
            <v xml:space="preserve">  + XO &amp; Accounting Changes</v>
          </cell>
          <cell r="S34" t="str">
            <v>IS_EXTRAORD_ITEMS_&amp;_ACCTG_CHNG</v>
          </cell>
          <cell r="T34">
            <v>0</v>
          </cell>
          <cell r="U34" t="str">
            <v>NO</v>
          </cell>
          <cell r="V34" t="str">
            <v>Diluted EPS</v>
          </cell>
          <cell r="W34" t="str">
            <v>IS_DILUTED_EPS</v>
          </cell>
          <cell r="X34" t="str">
            <v>EPS</v>
          </cell>
          <cell r="Y34" t="str">
            <v>BOLDEPS</v>
          </cell>
          <cell r="Z34" t="str">
            <v xml:space="preserve">  + Merger Expense</v>
          </cell>
          <cell r="AA34" t="str">
            <v>IS_MERGER_ACQUISITION_EXPENSE</v>
          </cell>
          <cell r="AB34">
            <v>0</v>
          </cell>
          <cell r="AC34" t="str">
            <v>NO</v>
          </cell>
          <cell r="AD34" t="str">
            <v xml:space="preserve">  + Current Income Tax</v>
          </cell>
          <cell r="AE34" t="str">
            <v>IS_CURRENT_INCOME_TAX_BENEFIT</v>
          </cell>
          <cell r="AF34">
            <v>0</v>
          </cell>
          <cell r="AG34" t="str">
            <v>NO</v>
          </cell>
          <cell r="AH34" t="str">
            <v xml:space="preserve">  Diluted EPS</v>
          </cell>
          <cell r="AI34" t="str">
            <v>IS_DILUTED_EPS</v>
          </cell>
          <cell r="AJ34" t="str">
            <v>EPS</v>
          </cell>
          <cell r="AK34" t="str">
            <v>NOEPS</v>
          </cell>
          <cell r="AL34" t="str">
            <v xml:space="preserve">  + Impairment of Intangibles</v>
          </cell>
          <cell r="AM34" t="str">
            <v>IS_IMPAIR_OF_INTANG_ASSETS</v>
          </cell>
          <cell r="AN34">
            <v>0</v>
          </cell>
          <cell r="AO34" t="str">
            <v>NO</v>
          </cell>
          <cell r="AP34" t="str">
            <v>Income (Loss) incl. Minority Interest</v>
          </cell>
          <cell r="AQ34" t="str">
            <v>NI_INCLUDING_MINORITY_INT_RATIO</v>
          </cell>
          <cell r="AR34">
            <v>0</v>
          </cell>
          <cell r="AS34" t="str">
            <v>BOLD</v>
          </cell>
          <cell r="AT34" t="str">
            <v>Diluted EPS</v>
          </cell>
          <cell r="AU34" t="str">
            <v>IS_DILUTED_EPS</v>
          </cell>
          <cell r="AV34" t="str">
            <v>EPS</v>
          </cell>
          <cell r="AW34" t="str">
            <v>BOLDEPS</v>
          </cell>
          <cell r="AX34" t="str">
            <v xml:space="preserve">    + Interest Income</v>
          </cell>
          <cell r="AY34" t="str">
            <v>IS_INT_INC</v>
          </cell>
          <cell r="AZ34">
            <v>0</v>
          </cell>
          <cell r="BA34" t="str">
            <v>NO</v>
          </cell>
          <cell r="BB34" t="str">
            <v xml:space="preserve">    + Interest Income</v>
          </cell>
          <cell r="BC34" t="str">
            <v>IS_INT_INC</v>
          </cell>
          <cell r="BD34">
            <v>0</v>
          </cell>
          <cell r="BE34" t="str">
            <v>NO</v>
          </cell>
          <cell r="BH34">
            <v>0</v>
          </cell>
          <cell r="BI34" t="str">
            <v>BOLD</v>
          </cell>
          <cell r="BJ34" t="str">
            <v xml:space="preserve">    + Asset Write-Down</v>
          </cell>
          <cell r="BK34" t="str">
            <v>IS_IMPAIRMENT_ASSETS</v>
          </cell>
          <cell r="BL34">
            <v>0</v>
          </cell>
          <cell r="BM34" t="str">
            <v>NO</v>
          </cell>
          <cell r="BN34" t="str">
            <v>Income (Loss) from Cont Ops</v>
          </cell>
          <cell r="BO34" t="str">
            <v>IS_INC_BEF_XO_ITEM</v>
          </cell>
          <cell r="BP34">
            <v>0</v>
          </cell>
          <cell r="BQ34" t="str">
            <v>BOLD</v>
          </cell>
          <cell r="BT34">
            <v>0</v>
          </cell>
          <cell r="BU34" t="str">
            <v>BOLD</v>
          </cell>
        </row>
        <row r="35">
          <cell r="A35">
            <v>34</v>
          </cell>
          <cell r="B35" t="str">
            <v xml:space="preserve">    + Disposal of Assets</v>
          </cell>
          <cell r="C35" t="str">
            <v>IS_GAIN_LOSS_DISPOSAL_ASSETS</v>
          </cell>
          <cell r="D35">
            <v>0</v>
          </cell>
          <cell r="E35" t="str">
            <v>NO</v>
          </cell>
          <cell r="F35" t="str">
            <v xml:space="preserve">  - (Income) Loss from Affiliates</v>
          </cell>
          <cell r="G35" t="str">
            <v>IS_SH_PRO_EQY_MT_INV_NET_OF_TAX</v>
          </cell>
          <cell r="H35">
            <v>0</v>
          </cell>
          <cell r="I35" t="str">
            <v>NO</v>
          </cell>
          <cell r="J35" t="str">
            <v>Adjusted Basic EPS</v>
          </cell>
          <cell r="K35" t="str">
            <v>IS_SPECIAL_EPS</v>
          </cell>
          <cell r="L35" t="str">
            <v>EPS</v>
          </cell>
          <cell r="M35" t="str">
            <v>BOLDEPS</v>
          </cell>
          <cell r="N35" t="str">
            <v xml:space="preserve">  + Sale of Business</v>
          </cell>
          <cell r="O35" t="str">
            <v>IS_SALE_OF_BUSINESS</v>
          </cell>
          <cell r="P35">
            <v>0</v>
          </cell>
          <cell r="Q35" t="str">
            <v>NO</v>
          </cell>
          <cell r="R35" t="str">
            <v>Income (Loss) Incl. MI</v>
          </cell>
          <cell r="S35" t="str">
            <v>NI_INCLUDING_MINORITY_INT_RATIO</v>
          </cell>
          <cell r="T35">
            <v>0</v>
          </cell>
          <cell r="U35" t="str">
            <v>BOLD</v>
          </cell>
          <cell r="V35" t="str">
            <v xml:space="preserve">  Diluted Weighted Avg Shares</v>
          </cell>
          <cell r="W35" t="str">
            <v>IS_SH_FOR_DILUTED_EPS</v>
          </cell>
          <cell r="X35">
            <v>0</v>
          </cell>
          <cell r="Y35" t="str">
            <v>NO</v>
          </cell>
          <cell r="Z35" t="str">
            <v xml:space="preserve">  + Abnormal Derivatives</v>
          </cell>
          <cell r="AA35" t="str">
            <v>IS_DERIVATIVES_HEDGING</v>
          </cell>
          <cell r="AB35">
            <v>0</v>
          </cell>
          <cell r="AC35" t="str">
            <v>NO</v>
          </cell>
          <cell r="AD35" t="str">
            <v xml:space="preserve">  + Deferred Income Tax</v>
          </cell>
          <cell r="AE35" t="str">
            <v>IS_DEFERRED_INCOME_TAX_BENEFIT</v>
          </cell>
          <cell r="AF35">
            <v>0</v>
          </cell>
          <cell r="AG35" t="str">
            <v>NO</v>
          </cell>
          <cell r="AH35" t="str">
            <v>Diluted Weighted Avg Shares</v>
          </cell>
          <cell r="AI35" t="str">
            <v>IS_SH_FOR_DILUTED_EPS</v>
          </cell>
          <cell r="AJ35">
            <v>0</v>
          </cell>
          <cell r="AK35" t="str">
            <v>BOLD</v>
          </cell>
          <cell r="AL35" t="str">
            <v xml:space="preserve">  + Sale of Business</v>
          </cell>
          <cell r="AM35" t="str">
            <v>IS_SALE_OF_BUSINESS</v>
          </cell>
          <cell r="AN35">
            <v>0</v>
          </cell>
          <cell r="AO35" t="str">
            <v>NO</v>
          </cell>
          <cell r="AP35" t="str">
            <v xml:space="preserve">  - Minority Interest</v>
          </cell>
          <cell r="AQ35" t="str">
            <v>MIN_NONCONTROL_INTEREST_CREDITS</v>
          </cell>
          <cell r="AR35">
            <v>0</v>
          </cell>
          <cell r="AS35" t="str">
            <v>NO</v>
          </cell>
          <cell r="AT35" t="str">
            <v xml:space="preserve">  Diluted Weighted Avg Shares</v>
          </cell>
          <cell r="AU35" t="str">
            <v>IS_SH_FOR_DILUTED_EPS</v>
          </cell>
          <cell r="AV35">
            <v>0</v>
          </cell>
          <cell r="AW35" t="str">
            <v>NO</v>
          </cell>
          <cell r="AX35" t="str">
            <v xml:space="preserve">  + Interest Expense</v>
          </cell>
          <cell r="AY35" t="str">
            <v>IS_INT_EXPENSE</v>
          </cell>
          <cell r="AZ35">
            <v>0</v>
          </cell>
          <cell r="BA35" t="str">
            <v>NO</v>
          </cell>
          <cell r="BB35" t="str">
            <v xml:space="preserve">  + Interest Expense</v>
          </cell>
          <cell r="BC35" t="str">
            <v>IS_INT_EXPENSE</v>
          </cell>
          <cell r="BD35">
            <v>0</v>
          </cell>
          <cell r="BE35" t="str">
            <v>NO</v>
          </cell>
          <cell r="BF35" t="str">
            <v xml:space="preserve">  Abnormal Losses (Gains)</v>
          </cell>
          <cell r="BG35" t="str">
            <v>IS_ABNORMAL_ITEM</v>
          </cell>
          <cell r="BH35">
            <v>0</v>
          </cell>
          <cell r="BI35" t="str">
            <v>NO</v>
          </cell>
          <cell r="BJ35" t="str">
            <v xml:space="preserve">    + Impairment of Goodwill</v>
          </cell>
          <cell r="BK35" t="str">
            <v>IS_IMPAIRMENT_GOODWILL_INTANGIBL</v>
          </cell>
          <cell r="BL35">
            <v>0</v>
          </cell>
          <cell r="BM35" t="str">
            <v>NO</v>
          </cell>
          <cell r="BN35" t="str">
            <v xml:space="preserve">  - Net Extraordinary Losses (Gains)</v>
          </cell>
          <cell r="BO35" t="str">
            <v>XO_GL_NET_OF_TAX</v>
          </cell>
          <cell r="BP35">
            <v>0</v>
          </cell>
          <cell r="BQ35" t="str">
            <v>NO</v>
          </cell>
          <cell r="BR35" t="str">
            <v xml:space="preserve">  Basic EPS Before Abnormal Items</v>
          </cell>
          <cell r="BS35" t="str">
            <v>IS_BASIC_EPS_CONT_OPS</v>
          </cell>
          <cell r="BT35" t="str">
            <v>EPS</v>
          </cell>
          <cell r="BU35" t="str">
            <v>NOEPS</v>
          </cell>
        </row>
        <row r="36">
          <cell r="A36">
            <v>35</v>
          </cell>
          <cell r="B36" t="str">
            <v xml:space="preserve">    + Early Extinguishment of Debt</v>
          </cell>
          <cell r="C36" t="str">
            <v>IS_G_L_ON_EXT_DBT_OR_SETTLE_DBT</v>
          </cell>
          <cell r="D36">
            <v>0</v>
          </cell>
          <cell r="E36" t="str">
            <v>NO</v>
          </cell>
          <cell r="F36" t="str">
            <v>Income (Loss) from Cont Ops</v>
          </cell>
          <cell r="G36" t="str">
            <v>IS_INC_BEF_XO_ITEM</v>
          </cell>
          <cell r="H36">
            <v>0</v>
          </cell>
          <cell r="I36" t="str">
            <v>BOLD</v>
          </cell>
          <cell r="L36">
            <v>0</v>
          </cell>
          <cell r="M36" t="str">
            <v>BOLD</v>
          </cell>
          <cell r="N36" t="str">
            <v xml:space="preserve">  + Legal Settlement</v>
          </cell>
          <cell r="O36" t="str">
            <v>IS_LEGAL_LITIGATION_SETTLEMENT</v>
          </cell>
          <cell r="P36">
            <v>0</v>
          </cell>
          <cell r="Q36" t="str">
            <v>NO</v>
          </cell>
          <cell r="R36" t="str">
            <v xml:space="preserve">  - Minority Interest</v>
          </cell>
          <cell r="S36" t="str">
            <v>MIN_NONCONTROL_INTEREST_CREDITS</v>
          </cell>
          <cell r="T36">
            <v>0</v>
          </cell>
          <cell r="U36" t="str">
            <v>NO</v>
          </cell>
          <cell r="V36" t="str">
            <v>Special EPS</v>
          </cell>
          <cell r="W36" t="str">
            <v>IS_SPECIAL_EPS</v>
          </cell>
          <cell r="X36">
            <v>0</v>
          </cell>
          <cell r="Y36" t="str">
            <v>BOLD</v>
          </cell>
          <cell r="Z36" t="str">
            <v xml:space="preserve">  + Disposal of Assets</v>
          </cell>
          <cell r="AA36" t="str">
            <v>IS_GAIN_LOSS_DISPOSAL_ASSETS</v>
          </cell>
          <cell r="AB36">
            <v>0</v>
          </cell>
          <cell r="AC36" t="str">
            <v>NO</v>
          </cell>
          <cell r="AD36" t="str">
            <v xml:space="preserve">  + Tax Allowance/Credit</v>
          </cell>
          <cell r="AE36" t="str">
            <v>IS_TAX_VALN_ALLOWNCE_CREDITS</v>
          </cell>
          <cell r="AF36">
            <v>0</v>
          </cell>
          <cell r="AG36" t="str">
            <v>NO</v>
          </cell>
          <cell r="AH36" t="str">
            <v>Cash EPS</v>
          </cell>
          <cell r="AI36" t="str">
            <v>CASH_EPS</v>
          </cell>
          <cell r="AJ36">
            <v>0</v>
          </cell>
          <cell r="AK36" t="str">
            <v>BOLD</v>
          </cell>
          <cell r="AL36" t="str">
            <v xml:space="preserve">  + Legal Settlement</v>
          </cell>
          <cell r="AM36" t="str">
            <v>IS_LEGAL_LITIGATION_SETTLEMENT</v>
          </cell>
          <cell r="AN36">
            <v>0</v>
          </cell>
          <cell r="AO36" t="str">
            <v>NO</v>
          </cell>
          <cell r="AP36" t="str">
            <v>Net Income, GAAP</v>
          </cell>
          <cell r="AQ36" t="str">
            <v>NET_INCOME</v>
          </cell>
          <cell r="AR36">
            <v>0</v>
          </cell>
          <cell r="AS36" t="str">
            <v>BOLD</v>
          </cell>
          <cell r="AT36" t="str">
            <v>Special EPS</v>
          </cell>
          <cell r="AU36" t="str">
            <v>IS_SPECIAL_EPS</v>
          </cell>
          <cell r="AV36">
            <v>0</v>
          </cell>
          <cell r="AW36" t="str">
            <v>BOLD</v>
          </cell>
          <cell r="AX36" t="str">
            <v xml:space="preserve">    + Interest Expense On Bonds</v>
          </cell>
          <cell r="AY36" t="str">
            <v>IS_INT_EXP_BOND</v>
          </cell>
          <cell r="AZ36">
            <v>0</v>
          </cell>
          <cell r="BA36" t="str">
            <v>NO</v>
          </cell>
          <cell r="BB36" t="str">
            <v xml:space="preserve">    + Interest Expenses on Bonds</v>
          </cell>
          <cell r="BC36" t="str">
            <v>IS_INT_EXP_BOND</v>
          </cell>
          <cell r="BD36">
            <v>0</v>
          </cell>
          <cell r="BE36" t="str">
            <v>NO</v>
          </cell>
          <cell r="BF36" t="str">
            <v xml:space="preserve">  Tax Effect on Abnormal Items</v>
          </cell>
          <cell r="BG36" t="str">
            <v>IS_TAX_EFF_ON_ABNORMAL_ITEM</v>
          </cell>
          <cell r="BH36">
            <v>0</v>
          </cell>
          <cell r="BI36" t="str">
            <v>NO</v>
          </cell>
          <cell r="BJ36" t="str">
            <v xml:space="preserve">    + Impairment of Intangibles</v>
          </cell>
          <cell r="BK36" t="str">
            <v>IS_IMPAIR_OF_INTANG_ASSETS</v>
          </cell>
          <cell r="BL36">
            <v>0</v>
          </cell>
          <cell r="BM36" t="str">
            <v>NO</v>
          </cell>
          <cell r="BN36" t="str">
            <v xml:space="preserve">    + Discontinued Operations</v>
          </cell>
          <cell r="BO36" t="str">
            <v>IS_DISCONTINUED_OPERATIONS</v>
          </cell>
          <cell r="BP36">
            <v>0</v>
          </cell>
          <cell r="BQ36" t="str">
            <v>NO</v>
          </cell>
          <cell r="BR36" t="str">
            <v xml:space="preserve">  Basic EPS Before XO Items</v>
          </cell>
          <cell r="BS36" t="str">
            <v>IS_EARN_BEF_XO_ITEMS_PER_SH</v>
          </cell>
          <cell r="BT36" t="str">
            <v>EPS</v>
          </cell>
          <cell r="BU36" t="str">
            <v>NOEPS</v>
          </cell>
        </row>
        <row r="37">
          <cell r="A37">
            <v>36</v>
          </cell>
          <cell r="B37" t="str">
            <v xml:space="preserve">    + Asset Write-Down</v>
          </cell>
          <cell r="C37" t="str">
            <v>IS_IMPAIRMENT_ASSETS</v>
          </cell>
          <cell r="D37">
            <v>0</v>
          </cell>
          <cell r="E37" t="str">
            <v>NO</v>
          </cell>
          <cell r="F37" t="str">
            <v xml:space="preserve">  - Net Extraordinary Losses (Gains)</v>
          </cell>
          <cell r="G37" t="str">
            <v>XO_GL_NET_OF_TAX</v>
          </cell>
          <cell r="H37">
            <v>0</v>
          </cell>
          <cell r="I37" t="str">
            <v>NO</v>
          </cell>
          <cell r="J37" t="str">
            <v>Reference Items</v>
          </cell>
          <cell r="L37">
            <v>0</v>
          </cell>
          <cell r="M37" t="str">
            <v>BOLD</v>
          </cell>
          <cell r="N37" t="str">
            <v xml:space="preserve">  + Restructuring Expense</v>
          </cell>
          <cell r="O37" t="str">
            <v>IS_RESTRUCTURING_CHARGES</v>
          </cell>
          <cell r="P37">
            <v>0</v>
          </cell>
          <cell r="Q37" t="str">
            <v>NO</v>
          </cell>
          <cell r="R37" t="str">
            <v>Net Income, GAAP</v>
          </cell>
          <cell r="S37" t="str">
            <v>NET_INCOME</v>
          </cell>
          <cell r="T37">
            <v>0</v>
          </cell>
          <cell r="U37" t="str">
            <v>BOLD</v>
          </cell>
          <cell r="X37">
            <v>0</v>
          </cell>
          <cell r="Y37" t="str">
            <v>BOLD</v>
          </cell>
          <cell r="Z37" t="str">
            <v xml:space="preserve">  + Early Extinguishment of Debt</v>
          </cell>
          <cell r="AA37" t="str">
            <v>IS_G_L_ON_EXT_DBT_OR_SETTLE_DBT</v>
          </cell>
          <cell r="AB37">
            <v>0</v>
          </cell>
          <cell r="AC37" t="str">
            <v>NO</v>
          </cell>
          <cell r="AD37" t="str">
            <v>- (Income) Loss from Affiliates</v>
          </cell>
          <cell r="AE37" t="str">
            <v>IS_SH_PRO_EQY_MT_INV_NET_OF_TAX</v>
          </cell>
          <cell r="AF37">
            <v>0</v>
          </cell>
          <cell r="AG37" t="str">
            <v>BOLD</v>
          </cell>
          <cell r="AH37" t="str">
            <v>Special EPS</v>
          </cell>
          <cell r="AI37" t="str">
            <v>IS_SPECIAL_EPS</v>
          </cell>
          <cell r="AJ37">
            <v>0</v>
          </cell>
          <cell r="AK37" t="str">
            <v>BOLD</v>
          </cell>
          <cell r="AL37" t="str">
            <v xml:space="preserve">  + Restructuring Expense</v>
          </cell>
          <cell r="AM37" t="str">
            <v>IS_RESTRUCTURING_CHARGES</v>
          </cell>
          <cell r="AN37">
            <v>0</v>
          </cell>
          <cell r="AO37" t="str">
            <v>NO</v>
          </cell>
          <cell r="AP37" t="str">
            <v xml:space="preserve">  - Preferred Dividends</v>
          </cell>
          <cell r="AQ37" t="str">
            <v>IS_TOT_CASH_PFD_DVD</v>
          </cell>
          <cell r="AR37">
            <v>0</v>
          </cell>
          <cell r="AS37" t="str">
            <v>NO</v>
          </cell>
          <cell r="AV37">
            <v>0</v>
          </cell>
          <cell r="AW37" t="str">
            <v>BOLD</v>
          </cell>
          <cell r="AX37" t="str">
            <v xml:space="preserve">    - AFUDC - Debts</v>
          </cell>
          <cell r="AY37" t="str">
            <v>IS_AFUDC_DEBT</v>
          </cell>
          <cell r="AZ37">
            <v>0</v>
          </cell>
          <cell r="BA37" t="str">
            <v>NO</v>
          </cell>
          <cell r="BB37" t="str">
            <v xml:space="preserve">    - AFUDC - Debts</v>
          </cell>
          <cell r="BC37" t="str">
            <v>IS_AFUDC_DEBT</v>
          </cell>
          <cell r="BD37">
            <v>0</v>
          </cell>
          <cell r="BE37" t="str">
            <v>NO</v>
          </cell>
          <cell r="BF37" t="str">
            <v>Normalized Income</v>
          </cell>
          <cell r="BG37" t="str">
            <v>NORMALIZED_INCOME</v>
          </cell>
          <cell r="BH37">
            <v>0</v>
          </cell>
          <cell r="BI37" t="str">
            <v>BOLD</v>
          </cell>
          <cell r="BJ37" t="str">
            <v xml:space="preserve">    + Sale of Business</v>
          </cell>
          <cell r="BK37" t="str">
            <v>IS_SALE_OF_BUSINESS</v>
          </cell>
          <cell r="BL37">
            <v>0</v>
          </cell>
          <cell r="BM37" t="str">
            <v>NO</v>
          </cell>
          <cell r="BN37" t="str">
            <v xml:space="preserve">    + XO &amp; Accounting Changes</v>
          </cell>
          <cell r="BO37" t="str">
            <v>IS_EXTRAORD_ITEMS_&amp;_ACCTG_CHNG</v>
          </cell>
          <cell r="BP37">
            <v>0</v>
          </cell>
          <cell r="BQ37" t="str">
            <v>NO</v>
          </cell>
          <cell r="BR37" t="str">
            <v xml:space="preserve">  Basic EPS</v>
          </cell>
          <cell r="BS37" t="str">
            <v>IS_EPS</v>
          </cell>
          <cell r="BT37" t="str">
            <v>EPS</v>
          </cell>
          <cell r="BU37" t="str">
            <v>NOEPS</v>
          </cell>
        </row>
        <row r="38">
          <cell r="A38">
            <v>37</v>
          </cell>
          <cell r="B38" t="str">
            <v xml:space="preserve">    + Impairment of Goodwill</v>
          </cell>
          <cell r="C38" t="str">
            <v>IS_IMPAIRMENT_GOODWILL_INTANGIBL</v>
          </cell>
          <cell r="D38">
            <v>0</v>
          </cell>
          <cell r="E38" t="str">
            <v>NO</v>
          </cell>
          <cell r="F38" t="str">
            <v xml:space="preserve">    + Discontinued Operations</v>
          </cell>
          <cell r="G38" t="str">
            <v>IS_DISCONTINUED_OPERATIONS</v>
          </cell>
          <cell r="H38">
            <v>0</v>
          </cell>
          <cell r="I38" t="str">
            <v>NO</v>
          </cell>
          <cell r="J38" t="str">
            <v>Accounting Standard</v>
          </cell>
          <cell r="K38" t="str">
            <v>ACCOUNTING_STANDARD</v>
          </cell>
          <cell r="L38">
            <v>0</v>
          </cell>
          <cell r="M38" t="str">
            <v>BOLD</v>
          </cell>
          <cell r="N38" t="str">
            <v xml:space="preserve">  + Other Abnormal Items</v>
          </cell>
          <cell r="O38" t="str">
            <v>IS_OTHER_ONE_TIME_ITEMS</v>
          </cell>
          <cell r="P38">
            <v>0</v>
          </cell>
          <cell r="Q38" t="str">
            <v>NO</v>
          </cell>
          <cell r="R38" t="str">
            <v xml:space="preserve">  - Preferred Dividends</v>
          </cell>
          <cell r="S38" t="str">
            <v>IS_TOT_CASH_PFD_DVD</v>
          </cell>
          <cell r="T38">
            <v>0</v>
          </cell>
          <cell r="U38" t="str">
            <v>NO</v>
          </cell>
          <cell r="V38" t="str">
            <v>Reference Items</v>
          </cell>
          <cell r="X38">
            <v>0</v>
          </cell>
          <cell r="Y38" t="str">
            <v>BOLD</v>
          </cell>
          <cell r="Z38" t="str">
            <v xml:space="preserve">  + Asset Write-Down</v>
          </cell>
          <cell r="AA38" t="str">
            <v>IS_IMPAIRMENT_ASSETS</v>
          </cell>
          <cell r="AB38">
            <v>0</v>
          </cell>
          <cell r="AC38" t="str">
            <v>NO</v>
          </cell>
          <cell r="AD38" t="str">
            <v>Income (Loss) from Cont Ops</v>
          </cell>
          <cell r="AE38" t="str">
            <v>IS_INC_BEF_XO_ITEM</v>
          </cell>
          <cell r="AF38">
            <v>0</v>
          </cell>
          <cell r="AG38" t="str">
            <v>BOLD</v>
          </cell>
          <cell r="AJ38">
            <v>0</v>
          </cell>
          <cell r="AK38" t="str">
            <v>BOLD</v>
          </cell>
          <cell r="AL38" t="str">
            <v xml:space="preserve">  + Sale of Investments</v>
          </cell>
          <cell r="AM38" t="str">
            <v>IS_GAIN_LOSS_ON_INVESTMENTS</v>
          </cell>
          <cell r="AN38">
            <v>0</v>
          </cell>
          <cell r="AO38" t="str">
            <v>NO</v>
          </cell>
          <cell r="AP38" t="str">
            <v xml:space="preserve">  - Other Adjustments</v>
          </cell>
          <cell r="AQ38" t="str">
            <v>OTHER_ADJUSTMENTS</v>
          </cell>
          <cell r="AR38">
            <v>0</v>
          </cell>
          <cell r="AS38" t="str">
            <v>NO</v>
          </cell>
          <cell r="AT38" t="str">
            <v>Reference Items</v>
          </cell>
          <cell r="AV38">
            <v>0</v>
          </cell>
          <cell r="AW38" t="str">
            <v>BOLD</v>
          </cell>
          <cell r="AX38" t="str">
            <v xml:space="preserve">    + Other Interest Expense</v>
          </cell>
          <cell r="AY38" t="str">
            <v>IS_OTHER_INT_EXP</v>
          </cell>
          <cell r="AZ38">
            <v>0</v>
          </cell>
          <cell r="BA38" t="str">
            <v>NO</v>
          </cell>
          <cell r="BB38" t="str">
            <v xml:space="preserve">    + Other Interest Expenses</v>
          </cell>
          <cell r="BC38" t="str">
            <v>IS_OTHER_INT_EXP</v>
          </cell>
          <cell r="BD38">
            <v>0</v>
          </cell>
          <cell r="BE38" t="str">
            <v>NO</v>
          </cell>
          <cell r="BH38">
            <v>0</v>
          </cell>
          <cell r="BI38" t="str">
            <v>BOLD</v>
          </cell>
          <cell r="BJ38" t="str">
            <v xml:space="preserve">    + Legal Settlement</v>
          </cell>
          <cell r="BK38" t="str">
            <v>IS_LEGAL_LITIGATION_SETTLEMENT</v>
          </cell>
          <cell r="BL38">
            <v>0</v>
          </cell>
          <cell r="BM38" t="str">
            <v>NO</v>
          </cell>
          <cell r="BN38" t="str">
            <v>Income (Loss) Incl. MI</v>
          </cell>
          <cell r="BO38" t="str">
            <v>NI_INCLUDING_MINORITY_INT_RATIO</v>
          </cell>
          <cell r="BP38">
            <v>0</v>
          </cell>
          <cell r="BQ38" t="str">
            <v>BOLD</v>
          </cell>
          <cell r="BR38" t="str">
            <v>Basic Weighted Avg Shares</v>
          </cell>
          <cell r="BS38" t="str">
            <v>IS_AVG_NUM_SH_FOR_EPS</v>
          </cell>
          <cell r="BT38">
            <v>0</v>
          </cell>
          <cell r="BU38" t="str">
            <v>BOLD</v>
          </cell>
        </row>
        <row r="39">
          <cell r="A39">
            <v>38</v>
          </cell>
          <cell r="B39" t="str">
            <v xml:space="preserve">    + Impairment of Intangibles</v>
          </cell>
          <cell r="C39" t="str">
            <v>IS_IMPAIR_OF_INTANG_ASSETS</v>
          </cell>
          <cell r="D39">
            <v>0</v>
          </cell>
          <cell r="E39" t="str">
            <v>NO</v>
          </cell>
          <cell r="F39" t="str">
            <v xml:space="preserve">    + XO &amp; Accounting Changes</v>
          </cell>
          <cell r="G39" t="str">
            <v>IS_EXTRAORD_ITEMS_&amp;_ACCTG_CHNG</v>
          </cell>
          <cell r="H39">
            <v>0</v>
          </cell>
          <cell r="I39" t="str">
            <v>NO</v>
          </cell>
          <cell r="J39" t="str">
            <v>EBITDA</v>
          </cell>
          <cell r="K39" t="str">
            <v>EBITDA</v>
          </cell>
          <cell r="L39">
            <v>0</v>
          </cell>
          <cell r="M39" t="str">
            <v>BOLD</v>
          </cell>
          <cell r="N39" t="str">
            <v>Pretax Income (Loss), GAAP</v>
          </cell>
          <cell r="O39" t="str">
            <v>PRETAX_INC</v>
          </cell>
          <cell r="P39">
            <v>0</v>
          </cell>
          <cell r="Q39" t="str">
            <v>BOLD</v>
          </cell>
          <cell r="R39" t="str">
            <v xml:space="preserve">  - Other Adjustments</v>
          </cell>
          <cell r="S39" t="str">
            <v>OTHER_ADJUSTMENTS</v>
          </cell>
          <cell r="T39">
            <v>0</v>
          </cell>
          <cell r="U39" t="str">
            <v>NO</v>
          </cell>
          <cell r="V39" t="str">
            <v>Accounting Standard</v>
          </cell>
          <cell r="W39" t="str">
            <v>ACCOUNTING_STANDARD</v>
          </cell>
          <cell r="X39">
            <v>0</v>
          </cell>
          <cell r="Y39" t="str">
            <v>BOLD</v>
          </cell>
          <cell r="Z39" t="str">
            <v xml:space="preserve">  + Impairment of Goodwill</v>
          </cell>
          <cell r="AA39" t="str">
            <v>IS_IMPAIRMENT_GOODWILL_INTANGIBL</v>
          </cell>
          <cell r="AB39">
            <v>0</v>
          </cell>
          <cell r="AC39" t="str">
            <v>NO</v>
          </cell>
          <cell r="AD39" t="str">
            <v>- Net Extraordinary Losses (Gains)</v>
          </cell>
          <cell r="AE39" t="str">
            <v>XO_GL_NET_OF_TAX</v>
          </cell>
          <cell r="AF39">
            <v>0</v>
          </cell>
          <cell r="AG39" t="str">
            <v>BOLD</v>
          </cell>
          <cell r="AH39" t="str">
            <v>Reference Items</v>
          </cell>
          <cell r="AJ39">
            <v>0</v>
          </cell>
          <cell r="AK39" t="str">
            <v>BOLD</v>
          </cell>
          <cell r="AL39" t="str">
            <v xml:space="preserve">  + Unrealized Investments</v>
          </cell>
          <cell r="AM39" t="str">
            <v>IS_UNREALIZED_INVESTMENTS</v>
          </cell>
          <cell r="AN39">
            <v>0</v>
          </cell>
          <cell r="AO39" t="str">
            <v>NO</v>
          </cell>
          <cell r="AP39" t="str">
            <v>Net Income Avail to Common, GAAP</v>
          </cell>
          <cell r="AQ39" t="str">
            <v>EARN_FOR_COMMON</v>
          </cell>
          <cell r="AR39">
            <v>0</v>
          </cell>
          <cell r="AS39" t="str">
            <v>BOLD</v>
          </cell>
          <cell r="AT39" t="str">
            <v>Accounting Standard</v>
          </cell>
          <cell r="AU39" t="str">
            <v>ACCOUNTING_STANDARD</v>
          </cell>
          <cell r="AV39">
            <v>0</v>
          </cell>
          <cell r="AW39" t="str">
            <v>BOLD</v>
          </cell>
          <cell r="AX39" t="str">
            <v xml:space="preserve">  + Other Non-Op (Income) Loss</v>
          </cell>
          <cell r="AY39" t="str">
            <v>IS_OTHER_NONOP_INCOME_LOSS</v>
          </cell>
          <cell r="AZ39">
            <v>0</v>
          </cell>
          <cell r="BA39" t="str">
            <v>NO</v>
          </cell>
          <cell r="BB39" t="str">
            <v xml:space="preserve">  + Other Non-Op (Income) Loss</v>
          </cell>
          <cell r="BC39" t="str">
            <v>OTHER_NOI_LOSS_GAAP_RATIO</v>
          </cell>
          <cell r="BD39">
            <v>0</v>
          </cell>
          <cell r="BE39" t="str">
            <v>NO</v>
          </cell>
          <cell r="BF39" t="str">
            <v xml:space="preserve">  Basic EPS Before Abnormal Items</v>
          </cell>
          <cell r="BG39" t="str">
            <v>IS_BASIC_EPS_CONT_OPS</v>
          </cell>
          <cell r="BH39" t="str">
            <v>EPS</v>
          </cell>
          <cell r="BI39" t="str">
            <v>NOEPS</v>
          </cell>
          <cell r="BJ39" t="str">
            <v xml:space="preserve">    + Restructuring Expense</v>
          </cell>
          <cell r="BK39" t="str">
            <v>IS_RESTRUCTURING_CHARGES</v>
          </cell>
          <cell r="BL39">
            <v>0</v>
          </cell>
          <cell r="BM39" t="str">
            <v>NO</v>
          </cell>
          <cell r="BN39" t="str">
            <v xml:space="preserve">  - Minority Interest</v>
          </cell>
          <cell r="BO39" t="str">
            <v>MIN_NONCONTROL_INTEREST_CREDITS</v>
          </cell>
          <cell r="BP39">
            <v>0</v>
          </cell>
          <cell r="BQ39" t="str">
            <v>NO</v>
          </cell>
          <cell r="BR39" t="str">
            <v xml:space="preserve">  Diluted EPS Before Abnormal Items</v>
          </cell>
          <cell r="BS39" t="str">
            <v>IS_DIL_EPS_CONT_OPS</v>
          </cell>
          <cell r="BT39" t="str">
            <v>EPS</v>
          </cell>
          <cell r="BU39" t="str">
            <v>NOEPS</v>
          </cell>
        </row>
        <row r="40">
          <cell r="A40">
            <v>39</v>
          </cell>
          <cell r="B40" t="str">
            <v xml:space="preserve">    + Sale of Business</v>
          </cell>
          <cell r="C40" t="str">
            <v>IS_SALE_OF_BUSINESS</v>
          </cell>
          <cell r="D40">
            <v>0</v>
          </cell>
          <cell r="E40" t="str">
            <v>NO</v>
          </cell>
          <cell r="F40" t="str">
            <v>Income (Loss) Incl. MI</v>
          </cell>
          <cell r="G40" t="str">
            <v>NI_INCLUDING_MINORITY_INT_RATIO</v>
          </cell>
          <cell r="H40">
            <v>0</v>
          </cell>
          <cell r="I40" t="str">
            <v>BOLD</v>
          </cell>
          <cell r="J40" t="str">
            <v>EBITDA Margin (T12M)</v>
          </cell>
          <cell r="K40" t="str">
            <v>EBITDA_MARGIN</v>
          </cell>
          <cell r="L40">
            <v>0</v>
          </cell>
          <cell r="M40" t="str">
            <v>BOLD</v>
          </cell>
          <cell r="N40" t="str">
            <v>- Income Tax Expense (Benefit), GAAP</v>
          </cell>
          <cell r="O40" t="str">
            <v>IS_INC_TAX_EXP</v>
          </cell>
          <cell r="P40">
            <v>0</v>
          </cell>
          <cell r="Q40" t="str">
            <v>BOLD</v>
          </cell>
          <cell r="R40" t="str">
            <v>Net Income Avail to Common, GAAP</v>
          </cell>
          <cell r="S40" t="str">
            <v>EARN_FOR_COMMON</v>
          </cell>
          <cell r="T40">
            <v>0</v>
          </cell>
          <cell r="U40" t="str">
            <v>BOLD</v>
          </cell>
          <cell r="V40" t="str">
            <v>Net Interest Income Less Provisions</v>
          </cell>
          <cell r="W40" t="str">
            <v>NET_INT_INC_AFT_PROV</v>
          </cell>
          <cell r="X40">
            <v>0</v>
          </cell>
          <cell r="Y40" t="str">
            <v>BOLD</v>
          </cell>
          <cell r="Z40" t="str">
            <v xml:space="preserve">  + Impairment of Intangibles</v>
          </cell>
          <cell r="AA40" t="str">
            <v>IS_IMPAIR_OF_INTANG_ASSETS</v>
          </cell>
          <cell r="AB40">
            <v>0</v>
          </cell>
          <cell r="AC40" t="str">
            <v>NO</v>
          </cell>
          <cell r="AD40" t="str">
            <v xml:space="preserve">  + Discontinued Operations</v>
          </cell>
          <cell r="AE40" t="str">
            <v>IS_DISCONTINUED_OPERATIONS</v>
          </cell>
          <cell r="AF40">
            <v>0</v>
          </cell>
          <cell r="AG40" t="str">
            <v>NO</v>
          </cell>
          <cell r="AH40" t="str">
            <v>Accounting Standard</v>
          </cell>
          <cell r="AI40" t="str">
            <v>ACCOUNTING_STANDARD</v>
          </cell>
          <cell r="AJ40">
            <v>0</v>
          </cell>
          <cell r="AK40" t="str">
            <v>BOLD</v>
          </cell>
          <cell r="AL40" t="str">
            <v xml:space="preserve">  + Other Abnormal Items</v>
          </cell>
          <cell r="AM40" t="str">
            <v>IS_OTHER_ONE_TIME_ITEMS</v>
          </cell>
          <cell r="AN40">
            <v>0</v>
          </cell>
          <cell r="AO40" t="str">
            <v>NO</v>
          </cell>
          <cell r="AR40">
            <v>0</v>
          </cell>
          <cell r="AS40" t="str">
            <v>BOLD</v>
          </cell>
          <cell r="AT40" t="str">
            <v>Current profit</v>
          </cell>
          <cell r="AU40" t="str">
            <v>CUR_PROFIT_JAPAN</v>
          </cell>
          <cell r="AV40">
            <v>0</v>
          </cell>
          <cell r="AW40" t="str">
            <v>BOLD</v>
          </cell>
          <cell r="AX40" t="str">
            <v>Pretax Income (Loss), Adjusted</v>
          </cell>
          <cell r="AY40" t="str">
            <v>PRETAX_INC</v>
          </cell>
          <cell r="AZ40">
            <v>0</v>
          </cell>
          <cell r="BA40" t="str">
            <v>BOLD</v>
          </cell>
          <cell r="BB40" t="str">
            <v>Pretax Income</v>
          </cell>
          <cell r="BC40" t="str">
            <v>PRETAX_INC</v>
          </cell>
          <cell r="BD40">
            <v>0</v>
          </cell>
          <cell r="BE40" t="str">
            <v>BOLD</v>
          </cell>
          <cell r="BF40" t="str">
            <v xml:space="preserve">  Basic EPS Before XO Items</v>
          </cell>
          <cell r="BG40" t="str">
            <v>IS_EARN_BEF_XO_ITEMS_PER_SH</v>
          </cell>
          <cell r="BH40" t="str">
            <v>EPS</v>
          </cell>
          <cell r="BI40" t="str">
            <v>NOEPS</v>
          </cell>
          <cell r="BJ40" t="str">
            <v xml:space="preserve">    + Sale of Investments</v>
          </cell>
          <cell r="BK40" t="str">
            <v>IS_GAIN_LOSS_ON_INVESTMENTS</v>
          </cell>
          <cell r="BL40">
            <v>0</v>
          </cell>
          <cell r="BM40" t="str">
            <v>NO</v>
          </cell>
          <cell r="BN40" t="str">
            <v>Net Income, GAAP</v>
          </cell>
          <cell r="BO40" t="str">
            <v>NET_INCOME</v>
          </cell>
          <cell r="BP40">
            <v>0</v>
          </cell>
          <cell r="BQ40" t="str">
            <v>BOLD</v>
          </cell>
          <cell r="BR40" t="str">
            <v xml:space="preserve">  Diluted EPS Before XO Items</v>
          </cell>
          <cell r="BS40" t="str">
            <v>IS_DIL_EPS_BEF_XO</v>
          </cell>
          <cell r="BT40" t="str">
            <v>EPS</v>
          </cell>
          <cell r="BU40" t="str">
            <v>NOEPS</v>
          </cell>
        </row>
        <row r="41">
          <cell r="A41">
            <v>40</v>
          </cell>
          <cell r="B41" t="str">
            <v xml:space="preserve">    + Legal Settlement</v>
          </cell>
          <cell r="C41" t="str">
            <v>IS_LEGAL_LITIGATION_SETTLEMENT</v>
          </cell>
          <cell r="D41">
            <v>0</v>
          </cell>
          <cell r="E41" t="str">
            <v>NO</v>
          </cell>
          <cell r="F41" t="str">
            <v xml:space="preserve">  - Minority Interest</v>
          </cell>
          <cell r="G41" t="str">
            <v>MIN_NONCONTROL_INTEREST_CREDITS</v>
          </cell>
          <cell r="H41">
            <v>0</v>
          </cell>
          <cell r="I41" t="str">
            <v>NO</v>
          </cell>
          <cell r="J41" t="str">
            <v>Gross Margin</v>
          </cell>
          <cell r="K41" t="str">
            <v>GROSS_MARGIN</v>
          </cell>
          <cell r="L41">
            <v>0</v>
          </cell>
          <cell r="M41" t="str">
            <v>BOLD</v>
          </cell>
          <cell r="N41" t="str">
            <v xml:space="preserve">  + Current Income Tax, GAAP</v>
          </cell>
          <cell r="O41" t="str">
            <v>IS_CURRENT_INCOME_TAX_BENEFIT</v>
          </cell>
          <cell r="P41">
            <v>0</v>
          </cell>
          <cell r="Q41" t="str">
            <v>NO</v>
          </cell>
          <cell r="T41">
            <v>0</v>
          </cell>
          <cell r="U41" t="str">
            <v>BOLD</v>
          </cell>
          <cell r="V41" t="str">
            <v>Net Revenue - Net of Commissions Paid</v>
          </cell>
          <cell r="W41" t="str">
            <v>NET_REV_EXCL_COMMISSIONS_PAID</v>
          </cell>
          <cell r="X41">
            <v>0</v>
          </cell>
          <cell r="Y41" t="str">
            <v>BOLD</v>
          </cell>
          <cell r="Z41" t="str">
            <v xml:space="preserve">  + Sale of Business</v>
          </cell>
          <cell r="AA41" t="str">
            <v>IS_SALE_OF_BUSINESS</v>
          </cell>
          <cell r="AB41">
            <v>0</v>
          </cell>
          <cell r="AC41" t="str">
            <v>NO</v>
          </cell>
          <cell r="AD41" t="str">
            <v xml:space="preserve">  + XO &amp; Accounting Changes</v>
          </cell>
          <cell r="AE41" t="str">
            <v>IS_EXTRAORD_ITEMS_&amp;_ACCTG_CHNG</v>
          </cell>
          <cell r="AF41">
            <v>0</v>
          </cell>
          <cell r="AG41" t="str">
            <v>NO</v>
          </cell>
          <cell r="AH41" t="str">
            <v>Current profit</v>
          </cell>
          <cell r="AI41" t="str">
            <v>CUR_PROFIT_JAPAN</v>
          </cell>
          <cell r="AJ41">
            <v>0</v>
          </cell>
          <cell r="AK41" t="str">
            <v>BOLD</v>
          </cell>
          <cell r="AL41" t="str">
            <v>Pretax Income (Loss), GAAP</v>
          </cell>
          <cell r="AM41" t="str">
            <v>PRETAX_INC</v>
          </cell>
          <cell r="AN41">
            <v>0</v>
          </cell>
          <cell r="AO41" t="str">
            <v>BOLD</v>
          </cell>
          <cell r="AP41" t="str">
            <v>Net Income Avail to Common, Adj</v>
          </cell>
          <cell r="AQ41" t="str">
            <v>EARN_FOR_COMMON</v>
          </cell>
          <cell r="AR41">
            <v>0</v>
          </cell>
          <cell r="AS41" t="str">
            <v>BOLD</v>
          </cell>
          <cell r="AT41" t="str">
            <v>Total Revenue</v>
          </cell>
          <cell r="AU41" t="str">
            <v>SALES_REV_TURN</v>
          </cell>
          <cell r="AV41">
            <v>0</v>
          </cell>
          <cell r="AW41" t="str">
            <v>BOLD</v>
          </cell>
          <cell r="AX41" t="str">
            <v xml:space="preserve">  - Abnormal Losses (Gains)</v>
          </cell>
          <cell r="AY41" t="str">
            <v>IS_ABNORMAL_ITEM</v>
          </cell>
          <cell r="AZ41">
            <v>0</v>
          </cell>
          <cell r="BA41" t="str">
            <v>NO</v>
          </cell>
          <cell r="BB41" t="str">
            <v xml:space="preserve">  - Income Tax Expense (Benefit)</v>
          </cell>
          <cell r="BC41" t="str">
            <v>IS_INC_TAX_EXP</v>
          </cell>
          <cell r="BD41">
            <v>0</v>
          </cell>
          <cell r="BE41" t="str">
            <v>NO</v>
          </cell>
          <cell r="BF41" t="str">
            <v xml:space="preserve">  Basic EPS</v>
          </cell>
          <cell r="BG41" t="str">
            <v>IS_EPS</v>
          </cell>
          <cell r="BH41" t="str">
            <v>EPS</v>
          </cell>
          <cell r="BI41" t="str">
            <v>NOEPS</v>
          </cell>
          <cell r="BJ41" t="str">
            <v xml:space="preserve">    + Unrealized Investments</v>
          </cell>
          <cell r="BK41" t="str">
            <v>IS_UNREALIZED_INVESTMENTS</v>
          </cell>
          <cell r="BL41">
            <v>0</v>
          </cell>
          <cell r="BM41" t="str">
            <v>NO</v>
          </cell>
          <cell r="BN41" t="str">
            <v xml:space="preserve">  - Preferred Dividends</v>
          </cell>
          <cell r="BO41" t="str">
            <v>IS_TOT_CASH_PFD_DVD</v>
          </cell>
          <cell r="BP41">
            <v>0</v>
          </cell>
          <cell r="BQ41" t="str">
            <v>NO</v>
          </cell>
          <cell r="BR41" t="str">
            <v xml:space="preserve">  Diluted EPS</v>
          </cell>
          <cell r="BS41" t="str">
            <v>IS_DILUTED_EPS</v>
          </cell>
          <cell r="BT41" t="str">
            <v>EPS</v>
          </cell>
          <cell r="BU41" t="str">
            <v>NOEPS</v>
          </cell>
        </row>
        <row r="42">
          <cell r="A42">
            <v>41</v>
          </cell>
          <cell r="B42" t="str">
            <v xml:space="preserve">    + Restructuring Charges</v>
          </cell>
          <cell r="C42" t="str">
            <v>IS_RESTRUCTURING_CHARGES</v>
          </cell>
          <cell r="D42">
            <v>0</v>
          </cell>
          <cell r="E42" t="str">
            <v>NO</v>
          </cell>
          <cell r="F42" t="str">
            <v>Net Income, GAAP</v>
          </cell>
          <cell r="G42" t="str">
            <v>NET_INCOME</v>
          </cell>
          <cell r="H42">
            <v>0</v>
          </cell>
          <cell r="I42" t="str">
            <v>BOLD</v>
          </cell>
          <cell r="J42" t="str">
            <v>Operating Margin</v>
          </cell>
          <cell r="K42" t="str">
            <v>OPER_MARGIN</v>
          </cell>
          <cell r="L42">
            <v>0</v>
          </cell>
          <cell r="M42" t="str">
            <v>BOLD</v>
          </cell>
          <cell r="N42" t="str">
            <v xml:space="preserve">  + Deferred Income Tax, GAAP</v>
          </cell>
          <cell r="O42" t="str">
            <v>IS_DEFERRED_INCOME_TAX_BENEFIT</v>
          </cell>
          <cell r="P42">
            <v>0</v>
          </cell>
          <cell r="Q42" t="str">
            <v>NO</v>
          </cell>
          <cell r="R42" t="str">
            <v>Net Income Avail to Common, Adj</v>
          </cell>
          <cell r="S42" t="str">
            <v>EARN_FOR_COMMON</v>
          </cell>
          <cell r="T42">
            <v>0</v>
          </cell>
          <cell r="U42" t="str">
            <v>BOLD</v>
          </cell>
          <cell r="V42" t="str">
            <v>Total Revenue</v>
          </cell>
          <cell r="W42" t="str">
            <v>SALES_REV_TURN</v>
          </cell>
          <cell r="X42">
            <v>0</v>
          </cell>
          <cell r="Y42" t="str">
            <v>BOLD</v>
          </cell>
          <cell r="Z42" t="str">
            <v xml:space="preserve">  + Legal Settlement</v>
          </cell>
          <cell r="AA42" t="str">
            <v>IS_LEGAL_LITIGATION_SETTLEMENT</v>
          </cell>
          <cell r="AB42">
            <v>0</v>
          </cell>
          <cell r="AC42" t="str">
            <v>NO</v>
          </cell>
          <cell r="AD42" t="str">
            <v>Income (Loss) Incl. MI</v>
          </cell>
          <cell r="AE42" t="str">
            <v>NI_INCLUDING_MINORITY_INT_RATIO</v>
          </cell>
          <cell r="AF42">
            <v>0</v>
          </cell>
          <cell r="AG42" t="str">
            <v>BOLD</v>
          </cell>
          <cell r="AH42" t="str">
            <v>Profit Margin</v>
          </cell>
          <cell r="AI42" t="str">
            <v>PROF_MARGIN</v>
          </cell>
          <cell r="AJ42">
            <v>0</v>
          </cell>
          <cell r="AK42" t="str">
            <v>BOLD</v>
          </cell>
          <cell r="AL42" t="str">
            <v>- Income Tax Expense (Benefit), GAAP</v>
          </cell>
          <cell r="AM42" t="str">
            <v>IS_INC_TAX_EXP</v>
          </cell>
          <cell r="AN42">
            <v>0</v>
          </cell>
          <cell r="AO42" t="str">
            <v>BOLD</v>
          </cell>
          <cell r="AP42" t="str">
            <v xml:space="preserve">  Net Abnormal Losses (Gains)</v>
          </cell>
          <cell r="AQ42" t="str">
            <v>IS_NET_ABNORMAL_ITEMS</v>
          </cell>
          <cell r="AR42">
            <v>0</v>
          </cell>
          <cell r="AS42" t="str">
            <v>NO</v>
          </cell>
          <cell r="AT42" t="str">
            <v>Pre-Tax Pre-Provision Profit</v>
          </cell>
          <cell r="AU42" t="str">
            <v>PRETAX_PRE-PROVISION_PROFIT</v>
          </cell>
          <cell r="AV42">
            <v>0</v>
          </cell>
          <cell r="AW42" t="str">
            <v>BOLD</v>
          </cell>
          <cell r="AX42" t="str">
            <v xml:space="preserve">    + Acquired In-Process R&amp;D</v>
          </cell>
          <cell r="AY42" t="str">
            <v>IS_ACQUIRED_IN_PROCESS_R&amp;D</v>
          </cell>
          <cell r="AZ42">
            <v>0</v>
          </cell>
          <cell r="BA42" t="str">
            <v>NO</v>
          </cell>
          <cell r="BB42" t="str">
            <v xml:space="preserve">    + Current Income Tax</v>
          </cell>
          <cell r="BC42" t="str">
            <v>IS_CURRENT_INCOME_TAX_BENEFIT</v>
          </cell>
          <cell r="BD42">
            <v>0</v>
          </cell>
          <cell r="BE42" t="str">
            <v>NO</v>
          </cell>
          <cell r="BF42" t="str">
            <v>Basic Weighted Avg Shares</v>
          </cell>
          <cell r="BG42" t="str">
            <v>IS_AVG_NUM_SH_FOR_EPS</v>
          </cell>
          <cell r="BH42">
            <v>0</v>
          </cell>
          <cell r="BI42" t="str">
            <v>BOLD</v>
          </cell>
          <cell r="BJ42" t="str">
            <v xml:space="preserve">    + Insurance Settlement</v>
          </cell>
          <cell r="BK42" t="str">
            <v>IS_INSURANCE_SETTLEMENTS</v>
          </cell>
          <cell r="BL42">
            <v>0</v>
          </cell>
          <cell r="BM42" t="str">
            <v>NO</v>
          </cell>
          <cell r="BN42" t="str">
            <v xml:space="preserve">  - Other Adjustments</v>
          </cell>
          <cell r="BO42" t="str">
            <v>OTHER_ADJUSTMENTS</v>
          </cell>
          <cell r="BP42">
            <v>0</v>
          </cell>
          <cell r="BQ42" t="str">
            <v>NO</v>
          </cell>
          <cell r="BR42" t="str">
            <v>Diluted Weighted Avg Shares</v>
          </cell>
          <cell r="BS42" t="str">
            <v>IS_SH_FOR_DILUTED_EPS</v>
          </cell>
          <cell r="BT42">
            <v>0</v>
          </cell>
          <cell r="BU42" t="str">
            <v>BOLD</v>
          </cell>
        </row>
        <row r="43">
          <cell r="A43">
            <v>42</v>
          </cell>
          <cell r="B43" t="str">
            <v xml:space="preserve">    + Sale of Investments</v>
          </cell>
          <cell r="C43" t="str">
            <v>IS_GAIN_LOSS_ON_INVESTMENTS</v>
          </cell>
          <cell r="D43">
            <v>0</v>
          </cell>
          <cell r="E43" t="str">
            <v>NO</v>
          </cell>
          <cell r="F43" t="str">
            <v xml:space="preserve">  - Preferred Dividends</v>
          </cell>
          <cell r="G43" t="str">
            <v>IS_TOT_CASH_PFD_DVD</v>
          </cell>
          <cell r="H43">
            <v>0</v>
          </cell>
          <cell r="I43" t="str">
            <v>NO</v>
          </cell>
          <cell r="J43" t="str">
            <v>Profit Margin</v>
          </cell>
          <cell r="K43" t="str">
            <v>PROF_MARGIN</v>
          </cell>
          <cell r="L43">
            <v>0</v>
          </cell>
          <cell r="M43" t="str">
            <v>BOLD</v>
          </cell>
          <cell r="N43" t="str">
            <v xml:space="preserve">  + Tax Allowance/Credit, GAAP</v>
          </cell>
          <cell r="O43" t="str">
            <v>IS_TAX_VALN_ALLOWNCE_CREDITS</v>
          </cell>
          <cell r="P43">
            <v>0</v>
          </cell>
          <cell r="Q43" t="str">
            <v>NO</v>
          </cell>
          <cell r="R43" t="str">
            <v xml:space="preserve">  Net Abnormal Losses (Gains)</v>
          </cell>
          <cell r="S43" t="str">
            <v>IS_NET_ABNORMAL_ITEMS</v>
          </cell>
          <cell r="T43">
            <v>0</v>
          </cell>
          <cell r="U43" t="str">
            <v>NO</v>
          </cell>
          <cell r="V43" t="str">
            <v>Current profit</v>
          </cell>
          <cell r="W43" t="str">
            <v>CUR_PROFIT_JAPAN</v>
          </cell>
          <cell r="X43">
            <v>0</v>
          </cell>
          <cell r="Y43" t="str">
            <v>BOLD</v>
          </cell>
          <cell r="Z43" t="str">
            <v xml:space="preserve">  + Restructuring Expense</v>
          </cell>
          <cell r="AA43" t="str">
            <v>IS_RESTRUCTURING_CHARGES</v>
          </cell>
          <cell r="AB43">
            <v>0</v>
          </cell>
          <cell r="AC43" t="str">
            <v>NO</v>
          </cell>
          <cell r="AD43" t="str">
            <v xml:space="preserve">  - Minority Interest</v>
          </cell>
          <cell r="AE43" t="str">
            <v>MIN_NONCONTROL_INTEREST_CREDITS</v>
          </cell>
          <cell r="AF43">
            <v>0</v>
          </cell>
          <cell r="AG43" t="str">
            <v>NO</v>
          </cell>
          <cell r="AH43" t="str">
            <v>Untaxed Reserves</v>
          </cell>
          <cell r="AI43" t="str">
            <v>IS_UNTAXED_RSRV</v>
          </cell>
          <cell r="AJ43">
            <v>0</v>
          </cell>
          <cell r="AK43" t="str">
            <v>BOLD</v>
          </cell>
          <cell r="AL43" t="str">
            <v xml:space="preserve">  + Current Income Tax, GAAP</v>
          </cell>
          <cell r="AM43" t="str">
            <v>IS_CURRENT_INCOME_TAX_BENEFIT</v>
          </cell>
          <cell r="AN43">
            <v>0</v>
          </cell>
          <cell r="AO43" t="str">
            <v>NO</v>
          </cell>
          <cell r="AP43" t="str">
            <v xml:space="preserve">  Net Extraordinary Losses (Gains)</v>
          </cell>
          <cell r="AQ43" t="str">
            <v>XO_GL_NET_OF_TAX</v>
          </cell>
          <cell r="AR43">
            <v>0</v>
          </cell>
          <cell r="AS43" t="str">
            <v>NO</v>
          </cell>
          <cell r="AT43" t="str">
            <v>Net Interest Margin</v>
          </cell>
          <cell r="AU43" t="str">
            <v>T12_NET_INT_MARGIN</v>
          </cell>
          <cell r="AV43">
            <v>0</v>
          </cell>
          <cell r="AW43" t="str">
            <v>BOLD</v>
          </cell>
          <cell r="AX43" t="str">
            <v xml:space="preserve">    + Merger Expense</v>
          </cell>
          <cell r="AY43" t="str">
            <v>IS_MERGER_ACQUISITION_EXPENSE</v>
          </cell>
          <cell r="AZ43">
            <v>0</v>
          </cell>
          <cell r="BA43" t="str">
            <v>NO</v>
          </cell>
          <cell r="BB43" t="str">
            <v xml:space="preserve">    + Deferred Income Tax</v>
          </cell>
          <cell r="BC43" t="str">
            <v>IS_DEFERRED_INCOME_TAX_BENEFIT</v>
          </cell>
          <cell r="BD43">
            <v>0</v>
          </cell>
          <cell r="BE43" t="str">
            <v>NO</v>
          </cell>
          <cell r="BF43" t="str">
            <v xml:space="preserve">  Diluted EPS Before Abnormal Items</v>
          </cell>
          <cell r="BG43" t="str">
            <v>IS_DIL_EPS_CONT_OPS</v>
          </cell>
          <cell r="BH43" t="str">
            <v>EPS</v>
          </cell>
          <cell r="BI43" t="str">
            <v>NOEPS</v>
          </cell>
          <cell r="BJ43" t="str">
            <v xml:space="preserve">    + Other Abnormal Items</v>
          </cell>
          <cell r="BK43" t="str">
            <v>IS_OTHER_ONE_TIME_ITEMS</v>
          </cell>
          <cell r="BL43">
            <v>0</v>
          </cell>
          <cell r="BM43" t="str">
            <v>NO</v>
          </cell>
          <cell r="BN43" t="str">
            <v>Net Income Avail to Common, GAAP</v>
          </cell>
          <cell r="BO43" t="str">
            <v>EARN_FOR_COMMON</v>
          </cell>
          <cell r="BP43">
            <v>0</v>
          </cell>
          <cell r="BQ43" t="str">
            <v>BOLD</v>
          </cell>
          <cell r="BT43">
            <v>0</v>
          </cell>
          <cell r="BU43" t="str">
            <v>BOLD</v>
          </cell>
        </row>
        <row r="44">
          <cell r="A44">
            <v>43</v>
          </cell>
          <cell r="B44" t="str">
            <v xml:space="preserve">    + Unrealized Investments</v>
          </cell>
          <cell r="C44" t="str">
            <v>IS_UNREALIZED_INVESTMENTS</v>
          </cell>
          <cell r="D44">
            <v>0</v>
          </cell>
          <cell r="E44" t="str">
            <v>NO</v>
          </cell>
          <cell r="F44" t="str">
            <v xml:space="preserve">  - Other Adjustments</v>
          </cell>
          <cell r="G44" t="str">
            <v>OTHER_ADJUSTMENTS</v>
          </cell>
          <cell r="H44">
            <v>0</v>
          </cell>
          <cell r="I44" t="str">
            <v>NO</v>
          </cell>
          <cell r="J44" t="str">
            <v>Current Profit</v>
          </cell>
          <cell r="K44" t="str">
            <v>CUR_PROFIT_JAPAN</v>
          </cell>
          <cell r="L44">
            <v>0</v>
          </cell>
          <cell r="M44" t="str">
            <v>BOLD</v>
          </cell>
          <cell r="N44" t="str">
            <v>- (Income) Loss from Affiliates, GAAP</v>
          </cell>
          <cell r="O44" t="str">
            <v>IS_SH_PRO_EQY_MT_INV_NET_OF_TAX</v>
          </cell>
          <cell r="P44">
            <v>0</v>
          </cell>
          <cell r="Q44" t="str">
            <v>BOLD</v>
          </cell>
          <cell r="R44" t="str">
            <v xml:space="preserve">  Net Extraordinary Losses (Gains)</v>
          </cell>
          <cell r="S44" t="str">
            <v>XO_GL_NET_OF_TAX</v>
          </cell>
          <cell r="T44">
            <v>0</v>
          </cell>
          <cell r="U44" t="str">
            <v>NO</v>
          </cell>
          <cell r="V44" t="str">
            <v>Operating Margin</v>
          </cell>
          <cell r="W44" t="str">
            <v>OPER_MARGIN</v>
          </cell>
          <cell r="X44">
            <v>0</v>
          </cell>
          <cell r="Y44" t="str">
            <v>BOLD</v>
          </cell>
          <cell r="Z44" t="str">
            <v xml:space="preserve">  + Net Investment Gains/Losses</v>
          </cell>
          <cell r="AA44" t="str">
            <v>IS_GAIN_OR_LOSS_INVESTMENTS</v>
          </cell>
          <cell r="AB44">
            <v>0</v>
          </cell>
          <cell r="AC44" t="str">
            <v>NO</v>
          </cell>
          <cell r="AD44" t="str">
            <v>Net Income, GAAP</v>
          </cell>
          <cell r="AE44" t="str">
            <v>NET_INCOME</v>
          </cell>
          <cell r="AF44">
            <v>0</v>
          </cell>
          <cell r="AG44" t="str">
            <v>BOLD</v>
          </cell>
          <cell r="AH44" t="str">
            <v>Loss Ratio (Non-Life)</v>
          </cell>
          <cell r="AI44" t="str">
            <v>LOSS_RATIO_NL</v>
          </cell>
          <cell r="AJ44">
            <v>0</v>
          </cell>
          <cell r="AK44" t="str">
            <v>BOLD</v>
          </cell>
          <cell r="AL44" t="str">
            <v xml:space="preserve">  + Deferred Income Tax, GAAP</v>
          </cell>
          <cell r="AM44" t="str">
            <v>IS_DEFERRED_INCOME_TAX_BENEFIT</v>
          </cell>
          <cell r="AN44">
            <v>0</v>
          </cell>
          <cell r="AO44" t="str">
            <v>NO</v>
          </cell>
          <cell r="AR44">
            <v>0</v>
          </cell>
          <cell r="AS44" t="str">
            <v>BOLD</v>
          </cell>
          <cell r="AT44" t="str">
            <v>Net Revenue Margin</v>
          </cell>
          <cell r="AU44" t="str">
            <v>NET_REV_MARGIN</v>
          </cell>
          <cell r="AV44">
            <v>0</v>
          </cell>
          <cell r="AW44" t="str">
            <v>BOLD</v>
          </cell>
          <cell r="AX44" t="str">
            <v xml:space="preserve">    + Abnormal Derivatives</v>
          </cell>
          <cell r="AY44" t="str">
            <v>IS_DERIVATIVES_HEDGING</v>
          </cell>
          <cell r="AZ44">
            <v>0</v>
          </cell>
          <cell r="BA44" t="str">
            <v>NO</v>
          </cell>
          <cell r="BB44" t="str">
            <v xml:space="preserve">    + Tax Allowance/Credit</v>
          </cell>
          <cell r="BC44" t="str">
            <v>IS_TAX_VALN_ALLOWNCE_CREDITS</v>
          </cell>
          <cell r="BD44">
            <v>0</v>
          </cell>
          <cell r="BE44" t="str">
            <v>NO</v>
          </cell>
          <cell r="BF44" t="str">
            <v xml:space="preserve">  Diluted EPS Before XO Items</v>
          </cell>
          <cell r="BG44" t="str">
            <v>IS_DIL_EPS_BEF_XO</v>
          </cell>
          <cell r="BH44" t="str">
            <v>EPS</v>
          </cell>
          <cell r="BI44" t="str">
            <v>NOEPS</v>
          </cell>
          <cell r="BJ44" t="str">
            <v>Pretax Income (Loss), GAAP</v>
          </cell>
          <cell r="BK44" t="str">
            <v>PRETAX_INC</v>
          </cell>
          <cell r="BL44">
            <v>0</v>
          </cell>
          <cell r="BM44" t="str">
            <v>BOLD</v>
          </cell>
          <cell r="BP44">
            <v>0</v>
          </cell>
          <cell r="BQ44" t="str">
            <v>BOLD</v>
          </cell>
          <cell r="BR44" t="str">
            <v>Reference Items</v>
          </cell>
          <cell r="BT44">
            <v>0</v>
          </cell>
          <cell r="BU44" t="str">
            <v>BOLD</v>
          </cell>
        </row>
        <row r="45">
          <cell r="A45">
            <v>44</v>
          </cell>
          <cell r="B45" t="str">
            <v xml:space="preserve">    + Insurance Settlement</v>
          </cell>
          <cell r="C45" t="str">
            <v>IS_INSURANCE_SETTLEMENTS</v>
          </cell>
          <cell r="D45">
            <v>0</v>
          </cell>
          <cell r="E45" t="str">
            <v>NO</v>
          </cell>
          <cell r="F45" t="str">
            <v>Net Income Avail to Common, GAAP</v>
          </cell>
          <cell r="G45" t="str">
            <v>EARN_FOR_COMMON</v>
          </cell>
          <cell r="H45">
            <v>0</v>
          </cell>
          <cell r="I45" t="str">
            <v>BOLD</v>
          </cell>
          <cell r="J45" t="str">
            <v>Revenue Per Employee</v>
          </cell>
          <cell r="K45" t="str">
            <v>ACTUAL_SALES_PER_EMPL</v>
          </cell>
          <cell r="L45">
            <v>0</v>
          </cell>
          <cell r="M45" t="str">
            <v>BOLD</v>
          </cell>
          <cell r="N45" t="str">
            <v>Income (Loss) from Cont Ops, GAAP</v>
          </cell>
          <cell r="O45" t="str">
            <v>IS_INC_BEF_XO_ITEM</v>
          </cell>
          <cell r="P45">
            <v>0</v>
          </cell>
          <cell r="Q45" t="str">
            <v>BOLD</v>
          </cell>
          <cell r="T45">
            <v>0</v>
          </cell>
          <cell r="U45" t="str">
            <v>BOLD</v>
          </cell>
          <cell r="V45" t="str">
            <v>Pretax Margin</v>
          </cell>
          <cell r="W45" t="str">
            <v>PRETAX_MARGIN</v>
          </cell>
          <cell r="X45">
            <v>0</v>
          </cell>
          <cell r="Y45" t="str">
            <v>BOLD</v>
          </cell>
          <cell r="Z45" t="str">
            <v xml:space="preserve">  + Foreign Exchange</v>
          </cell>
          <cell r="AA45" t="str">
            <v>IS_ADJUSTED_FX_LOSSES_GAINS</v>
          </cell>
          <cell r="AB45">
            <v>0</v>
          </cell>
          <cell r="AC45" t="str">
            <v>NO</v>
          </cell>
          <cell r="AD45" t="str">
            <v xml:space="preserve">  - Preferred Dividends</v>
          </cell>
          <cell r="AE45" t="str">
            <v>IS_TOT_CASH_PFD_DVD</v>
          </cell>
          <cell r="AF45">
            <v>0</v>
          </cell>
          <cell r="AG45" t="str">
            <v>NO</v>
          </cell>
          <cell r="AH45" t="str">
            <v>Expense Ratio (Non-Life)</v>
          </cell>
          <cell r="AI45" t="str">
            <v>EXP_RATIO_NL</v>
          </cell>
          <cell r="AJ45">
            <v>0</v>
          </cell>
          <cell r="AK45" t="str">
            <v>BOLD</v>
          </cell>
          <cell r="AL45" t="str">
            <v xml:space="preserve">  + Tax Valuation Allowance/Credits, GAAP</v>
          </cell>
          <cell r="AM45" t="str">
            <v>IS_TAX_VALN_ALLOWNCE_CREDITS</v>
          </cell>
          <cell r="AN45">
            <v>0</v>
          </cell>
          <cell r="AO45" t="str">
            <v>NO</v>
          </cell>
          <cell r="AP45" t="str">
            <v>Basic Weighted Avg Shares</v>
          </cell>
          <cell r="AQ45" t="str">
            <v>IS_AVG_NUM_SH_FOR_EPS</v>
          </cell>
          <cell r="AR45">
            <v>0</v>
          </cell>
          <cell r="AS45" t="str">
            <v>BOLD</v>
          </cell>
          <cell r="AT45" t="str">
            <v>Pretax Margin</v>
          </cell>
          <cell r="AU45" t="str">
            <v>PRETAX_MARGIN</v>
          </cell>
          <cell r="AV45">
            <v>0</v>
          </cell>
          <cell r="AW45" t="str">
            <v>BOLD</v>
          </cell>
          <cell r="AX45" t="str">
            <v xml:space="preserve">    + Disposal of Assets</v>
          </cell>
          <cell r="AY45" t="str">
            <v>IS_GAIN_LOSS_DISPOSAL_ASSETS</v>
          </cell>
          <cell r="AZ45">
            <v>0</v>
          </cell>
          <cell r="BA45" t="str">
            <v>NO</v>
          </cell>
          <cell r="BB45" t="str">
            <v xml:space="preserve">  - (Income) Loss from Affiliates</v>
          </cell>
          <cell r="BC45" t="str">
            <v>IS_SH_PRO_EQY_MT_INV_NET_OF_TAX</v>
          </cell>
          <cell r="BD45">
            <v>0</v>
          </cell>
          <cell r="BE45" t="str">
            <v>NO</v>
          </cell>
          <cell r="BF45" t="str">
            <v xml:space="preserve">  Diluted EPS</v>
          </cell>
          <cell r="BG45" t="str">
            <v>IS_DILUTED_EPS</v>
          </cell>
          <cell r="BH45" t="str">
            <v>EPS</v>
          </cell>
          <cell r="BI45" t="str">
            <v>NOEPS</v>
          </cell>
          <cell r="BJ45" t="str">
            <v xml:space="preserve">  - Income Tax Expense (Benefit), GAAP</v>
          </cell>
          <cell r="BK45" t="str">
            <v>IS_INC_TAX_EXP</v>
          </cell>
          <cell r="BL45">
            <v>0</v>
          </cell>
          <cell r="BM45" t="str">
            <v>NO</v>
          </cell>
          <cell r="BN45" t="str">
            <v>Net Income Avail to Common, Adj</v>
          </cell>
          <cell r="BO45" t="str">
            <v>EARN_FOR_COMMON</v>
          </cell>
          <cell r="BP45">
            <v>0</v>
          </cell>
          <cell r="BQ45" t="str">
            <v>BOLD</v>
          </cell>
          <cell r="BR45" t="str">
            <v>Accounting Standard</v>
          </cell>
          <cell r="BS45" t="str">
            <v>ACCOUNTING_STANDARD</v>
          </cell>
          <cell r="BT45">
            <v>0</v>
          </cell>
          <cell r="BU45" t="str">
            <v>BOLD</v>
          </cell>
        </row>
        <row r="46">
          <cell r="A46">
            <v>45</v>
          </cell>
          <cell r="B46" t="str">
            <v xml:space="preserve">    + Other Abnormal Items</v>
          </cell>
          <cell r="C46" t="str">
            <v>IS_OTHER_ONE_TIME_ITEMS</v>
          </cell>
          <cell r="D46">
            <v>0</v>
          </cell>
          <cell r="E46" t="str">
            <v>NO</v>
          </cell>
          <cell r="H46">
            <v>0</v>
          </cell>
          <cell r="I46" t="str">
            <v>BOLD</v>
          </cell>
          <cell r="J46" t="str">
            <v>Dividends per Share</v>
          </cell>
          <cell r="K46" t="str">
            <v>EQY_DPS</v>
          </cell>
          <cell r="L46">
            <v>0</v>
          </cell>
          <cell r="M46" t="str">
            <v>BOLD</v>
          </cell>
          <cell r="N46" t="str">
            <v>- Net Extraordinary Losses (Gains), GAAP</v>
          </cell>
          <cell r="O46" t="str">
            <v>XO_GL_NET_OF_TAX</v>
          </cell>
          <cell r="P46">
            <v>0</v>
          </cell>
          <cell r="Q46" t="str">
            <v>BOLD</v>
          </cell>
          <cell r="R46" t="str">
            <v>Basic Weighted Avg Shares</v>
          </cell>
          <cell r="S46" t="str">
            <v>IS_AVG_NUM_SH_FOR_EPS</v>
          </cell>
          <cell r="T46">
            <v>0</v>
          </cell>
          <cell r="U46" t="str">
            <v>BOLD</v>
          </cell>
          <cell r="V46" t="str">
            <v>Profit Margin</v>
          </cell>
          <cell r="W46" t="str">
            <v>PROF_MARGIN</v>
          </cell>
          <cell r="X46">
            <v>0</v>
          </cell>
          <cell r="Y46" t="str">
            <v>BOLD</v>
          </cell>
          <cell r="Z46" t="str">
            <v xml:space="preserve">  + Other Abnormal Items</v>
          </cell>
          <cell r="AA46" t="str">
            <v>IS_OTHER_ONE_TIME_ITEMS</v>
          </cell>
          <cell r="AB46">
            <v>0</v>
          </cell>
          <cell r="AC46" t="str">
            <v>NO</v>
          </cell>
          <cell r="AD46" t="str">
            <v xml:space="preserve">  - Other Adjustments</v>
          </cell>
          <cell r="AE46" t="str">
            <v>OTHER_ADJUSTMENTS</v>
          </cell>
          <cell r="AF46">
            <v>0</v>
          </cell>
          <cell r="AG46" t="str">
            <v>NO</v>
          </cell>
          <cell r="AH46" t="str">
            <v>Combined Ratio (Non-Life)</v>
          </cell>
          <cell r="AI46" t="str">
            <v>COMB_RATIO_NL</v>
          </cell>
          <cell r="AJ46">
            <v>0</v>
          </cell>
          <cell r="AK46" t="str">
            <v>BOLD</v>
          </cell>
          <cell r="AL46" t="str">
            <v>- (Income) Loss from Affiliates, GAAP</v>
          </cell>
          <cell r="AM46" t="str">
            <v>IS_SH_PRO_EQY_MT_INV_NET_OF_TAX</v>
          </cell>
          <cell r="AN46">
            <v>0</v>
          </cell>
          <cell r="AO46" t="str">
            <v>BOLD</v>
          </cell>
          <cell r="AP46" t="str">
            <v>Basic EPS, GAAP</v>
          </cell>
          <cell r="AQ46" t="str">
            <v>IS_EPS</v>
          </cell>
          <cell r="AR46" t="str">
            <v>EPS</v>
          </cell>
          <cell r="AS46" t="str">
            <v>BOLDEPS</v>
          </cell>
          <cell r="AT46" t="str">
            <v>Revenue Per Employee</v>
          </cell>
          <cell r="AU46" t="str">
            <v>ACTUAL_SALES_PER_EMPL</v>
          </cell>
          <cell r="AV46">
            <v>0</v>
          </cell>
          <cell r="AW46" t="str">
            <v>BOLD</v>
          </cell>
          <cell r="AX46" t="str">
            <v xml:space="preserve">    + Early Extinguishment of Debt</v>
          </cell>
          <cell r="AY46" t="str">
            <v>IS_G_L_ON_EXT_DBT_OR_SETTLE_DBT</v>
          </cell>
          <cell r="AZ46">
            <v>0</v>
          </cell>
          <cell r="BA46" t="str">
            <v>NO</v>
          </cell>
          <cell r="BB46" t="str">
            <v>Income (Loss) from Cont Ops</v>
          </cell>
          <cell r="BC46" t="str">
            <v>IS_INC_BEF_XO_ITEM</v>
          </cell>
          <cell r="BD46">
            <v>0</v>
          </cell>
          <cell r="BE46" t="str">
            <v>BOLD</v>
          </cell>
          <cell r="BF46" t="str">
            <v>Diluted Weighted Avg Shares</v>
          </cell>
          <cell r="BG46" t="str">
            <v>IS_SH_FOR_DILUTED_EPS</v>
          </cell>
          <cell r="BH46">
            <v>0</v>
          </cell>
          <cell r="BI46" t="str">
            <v>BOLD</v>
          </cell>
          <cell r="BJ46" t="str">
            <v xml:space="preserve">    + Current Income Tax, GAAP</v>
          </cell>
          <cell r="BK46" t="str">
            <v>IS_CURRENT_INCOME_TAX_BENEFIT</v>
          </cell>
          <cell r="BL46">
            <v>0</v>
          </cell>
          <cell r="BM46" t="str">
            <v>NO</v>
          </cell>
          <cell r="BN46" t="str">
            <v xml:space="preserve">  Net Abnormal Losses (Gains)</v>
          </cell>
          <cell r="BO46" t="str">
            <v>IS_NET_ABNORMAL_ITEMS</v>
          </cell>
          <cell r="BP46">
            <v>0</v>
          </cell>
          <cell r="BQ46" t="str">
            <v>NO</v>
          </cell>
          <cell r="BR46" t="str">
            <v>Total Operating Revenue (Japan)</v>
          </cell>
          <cell r="BS46" t="str">
            <v>IS_TOTAL_OPERATING_REVENUE_JP</v>
          </cell>
          <cell r="BT46">
            <v>0</v>
          </cell>
          <cell r="BU46" t="str">
            <v>BOLD</v>
          </cell>
        </row>
        <row r="47">
          <cell r="A47">
            <v>46</v>
          </cell>
          <cell r="B47" t="str">
            <v>Pretax Income (Loss), GAAP</v>
          </cell>
          <cell r="C47" t="str">
            <v>PRETAX_INC</v>
          </cell>
          <cell r="D47">
            <v>0</v>
          </cell>
          <cell r="E47" t="str">
            <v>BOLD</v>
          </cell>
          <cell r="F47" t="str">
            <v>Net Income Avail to Common, Adj</v>
          </cell>
          <cell r="G47" t="str">
            <v>EARN_FOR_COMMON</v>
          </cell>
          <cell r="H47">
            <v>0</v>
          </cell>
          <cell r="I47" t="str">
            <v>BOLD</v>
          </cell>
          <cell r="J47" t="str">
            <v>Total Cash Common Dividends</v>
          </cell>
          <cell r="K47" t="str">
            <v>IS_TOT_CASH_COM_DVD</v>
          </cell>
          <cell r="L47">
            <v>0</v>
          </cell>
          <cell r="M47" t="str">
            <v>BOLD</v>
          </cell>
          <cell r="N47" t="str">
            <v xml:space="preserve">    + Discontinued Operations, GAAP</v>
          </cell>
          <cell r="O47" t="str">
            <v>IS_DISCONTINUED_OPERATIONS</v>
          </cell>
          <cell r="P47">
            <v>0</v>
          </cell>
          <cell r="Q47" t="str">
            <v>NO</v>
          </cell>
          <cell r="R47" t="str">
            <v>Basic EPS, GAAP</v>
          </cell>
          <cell r="S47" t="str">
            <v>IS_EPS</v>
          </cell>
          <cell r="T47" t="str">
            <v>EPS</v>
          </cell>
          <cell r="U47" t="str">
            <v>BOLDEPS</v>
          </cell>
          <cell r="V47" t="str">
            <v>Net Interest Margin</v>
          </cell>
          <cell r="W47" t="str">
            <v>T12_NET_INT_MARGIN</v>
          </cell>
          <cell r="X47">
            <v>0</v>
          </cell>
          <cell r="Y47" t="str">
            <v>BOLD</v>
          </cell>
          <cell r="Z47" t="str">
            <v>Pretax Income (Loss), GAAP</v>
          </cell>
          <cell r="AA47" t="str">
            <v>PRETAX_INC</v>
          </cell>
          <cell r="AB47">
            <v>0</v>
          </cell>
          <cell r="AC47" t="str">
            <v>BOLD</v>
          </cell>
          <cell r="AD47" t="str">
            <v>Net Income Avail to Common, GAAP</v>
          </cell>
          <cell r="AE47" t="str">
            <v>EARN_FOR_COMMON</v>
          </cell>
          <cell r="AF47">
            <v>0</v>
          </cell>
          <cell r="AG47" t="str">
            <v>BOLD</v>
          </cell>
          <cell r="AH47" t="str">
            <v>Cost Ratio (Life)</v>
          </cell>
          <cell r="AI47" t="str">
            <v>COST_RATIO_LIFE</v>
          </cell>
          <cell r="AJ47">
            <v>0</v>
          </cell>
          <cell r="AK47" t="str">
            <v>BOLD</v>
          </cell>
          <cell r="AL47" t="str">
            <v>Income (Loss) from Cont Ops, GAAP</v>
          </cell>
          <cell r="AM47" t="str">
            <v>IS_INC_BEF_XO_ITEM</v>
          </cell>
          <cell r="AN47">
            <v>0</v>
          </cell>
          <cell r="AO47" t="str">
            <v>BOLD</v>
          </cell>
          <cell r="AP47" t="str">
            <v>Basic EPS from Cont Ops</v>
          </cell>
          <cell r="AQ47" t="str">
            <v>IS_EARN_BEF_XO_ITEMS_PER_SH</v>
          </cell>
          <cell r="AR47" t="str">
            <v>EPS</v>
          </cell>
          <cell r="AS47" t="str">
            <v>BOLDEPS</v>
          </cell>
          <cell r="AT47" t="str">
            <v>Dividends per Share</v>
          </cell>
          <cell r="AU47" t="str">
            <v>EQY_DPS</v>
          </cell>
          <cell r="AV47">
            <v>0</v>
          </cell>
          <cell r="AW47" t="str">
            <v>BOLD</v>
          </cell>
          <cell r="AX47" t="str">
            <v xml:space="preserve">    + Asset Write-Down</v>
          </cell>
          <cell r="AY47" t="str">
            <v>IS_IMPAIRMENT_ASSETS</v>
          </cell>
          <cell r="AZ47">
            <v>0</v>
          </cell>
          <cell r="BA47" t="str">
            <v>NO</v>
          </cell>
          <cell r="BB47" t="str">
            <v xml:space="preserve">  - Net Extraordinary Losses (Gains)</v>
          </cell>
          <cell r="BC47" t="str">
            <v>XO_GL_NET_OF_TAX</v>
          </cell>
          <cell r="BD47">
            <v>0</v>
          </cell>
          <cell r="BE47" t="str">
            <v>NO</v>
          </cell>
          <cell r="BF47" t="str">
            <v>Special EPS</v>
          </cell>
          <cell r="BG47" t="str">
            <v>IS_SPECIAL_EPS</v>
          </cell>
          <cell r="BH47">
            <v>0</v>
          </cell>
          <cell r="BI47" t="str">
            <v>BOLD</v>
          </cell>
          <cell r="BJ47" t="str">
            <v xml:space="preserve">    + Deferred Income Tax, GAAP</v>
          </cell>
          <cell r="BK47" t="str">
            <v>IS_DEFERRED_INCOME_TAX_BENEFIT</v>
          </cell>
          <cell r="BL47">
            <v>0</v>
          </cell>
          <cell r="BM47" t="str">
            <v>NO</v>
          </cell>
          <cell r="BN47" t="str">
            <v xml:space="preserve">  Net Extraordinary Losses (Gains)</v>
          </cell>
          <cell r="BO47" t="str">
            <v>XO_GL_NET_OF_TAX</v>
          </cell>
          <cell r="BP47">
            <v>0</v>
          </cell>
          <cell r="BQ47" t="str">
            <v>NO</v>
          </cell>
          <cell r="BR47" t="str">
            <v>EBITDA</v>
          </cell>
          <cell r="BS47" t="str">
            <v>EBITDA</v>
          </cell>
          <cell r="BT47">
            <v>0</v>
          </cell>
          <cell r="BU47" t="str">
            <v>BOLD</v>
          </cell>
        </row>
        <row r="48">
          <cell r="A48">
            <v>47</v>
          </cell>
          <cell r="B48" t="str">
            <v xml:space="preserve">  - Income Tax Expense (Benefit), GAAP</v>
          </cell>
          <cell r="C48" t="str">
            <v>IS_INC_TAX_EXP</v>
          </cell>
          <cell r="D48">
            <v>0</v>
          </cell>
          <cell r="E48" t="str">
            <v>NO</v>
          </cell>
          <cell r="F48" t="str">
            <v xml:space="preserve">  Net Abnormal Losses (Gains)</v>
          </cell>
          <cell r="G48" t="str">
            <v>IS_NET_ABNORMAL_ITEMS</v>
          </cell>
          <cell r="H48">
            <v>0</v>
          </cell>
          <cell r="I48" t="str">
            <v>NO</v>
          </cell>
          <cell r="J48" t="str">
            <v>Interest Income</v>
          </cell>
          <cell r="K48" t="str">
            <v>IS_INT_INC</v>
          </cell>
          <cell r="L48">
            <v>0</v>
          </cell>
          <cell r="M48" t="str">
            <v>BOLD</v>
          </cell>
          <cell r="N48" t="str">
            <v xml:space="preserve">    + XO &amp; Accounting Changes, GAAP</v>
          </cell>
          <cell r="O48" t="str">
            <v>IS_EXTRAORD_ITEMS_&amp;_ACCTG_CHNG</v>
          </cell>
          <cell r="P48">
            <v>0</v>
          </cell>
          <cell r="Q48" t="str">
            <v>NO</v>
          </cell>
          <cell r="R48" t="str">
            <v>Basic EPS from Cont Ops</v>
          </cell>
          <cell r="S48" t="str">
            <v>IS_EARN_BEF_XO_ITEMS_PER_SH</v>
          </cell>
          <cell r="T48" t="str">
            <v>EPS</v>
          </cell>
          <cell r="U48" t="str">
            <v>BOLDEPS</v>
          </cell>
          <cell r="V48" t="str">
            <v>Operating Profit - Japan</v>
          </cell>
          <cell r="W48" t="str">
            <v>IS_NET_BUSINESS_PROFIT_JAPAN</v>
          </cell>
          <cell r="X48">
            <v>0</v>
          </cell>
          <cell r="Y48" t="str">
            <v>BOLD</v>
          </cell>
          <cell r="Z48" t="str">
            <v xml:space="preserve">  - Income Tax Expense (Benefit), GAAP</v>
          </cell>
          <cell r="AA48" t="str">
            <v>IS_INC_TAX_EXP</v>
          </cell>
          <cell r="AB48">
            <v>0</v>
          </cell>
          <cell r="AC48" t="str">
            <v>NO</v>
          </cell>
          <cell r="AF48">
            <v>0</v>
          </cell>
          <cell r="AG48" t="str">
            <v>BOLD</v>
          </cell>
          <cell r="AH48" t="str">
            <v>Benefit Ratio (Life)</v>
          </cell>
          <cell r="AI48" t="str">
            <v>BENEFIT_RATIO_LIFE</v>
          </cell>
          <cell r="AJ48">
            <v>0</v>
          </cell>
          <cell r="AK48" t="str">
            <v>BOLD</v>
          </cell>
          <cell r="AL48" t="str">
            <v>- Net Extraordinary Losses (Gains), GAAP</v>
          </cell>
          <cell r="AM48" t="str">
            <v>XO_GL_NET_OF_TAX</v>
          </cell>
          <cell r="AN48">
            <v>0</v>
          </cell>
          <cell r="AO48" t="str">
            <v>BOLD</v>
          </cell>
          <cell r="AP48" t="str">
            <v>Basic EPS from Cont Ops, Adjusted</v>
          </cell>
          <cell r="AQ48" t="str">
            <v>IS_BASIC_EPS_CONT_OPS</v>
          </cell>
          <cell r="AR48" t="str">
            <v>EPS</v>
          </cell>
          <cell r="AS48" t="str">
            <v>BOLDEPS</v>
          </cell>
          <cell r="AT48" t="str">
            <v>Total Cash Common Dividends</v>
          </cell>
          <cell r="AU48" t="str">
            <v>IS_TOT_CASH_COM_DVD</v>
          </cell>
          <cell r="AV48">
            <v>0</v>
          </cell>
          <cell r="AW48" t="str">
            <v>BOLD</v>
          </cell>
          <cell r="AX48" t="str">
            <v xml:space="preserve">    + Impairment of Goodwill</v>
          </cell>
          <cell r="AY48" t="str">
            <v>IS_IMPAIRMENT_GOODWILL_INTANGIBL</v>
          </cell>
          <cell r="AZ48">
            <v>0</v>
          </cell>
          <cell r="BA48" t="str">
            <v>NO</v>
          </cell>
          <cell r="BB48" t="str">
            <v xml:space="preserve">    + Discontinued Operations</v>
          </cell>
          <cell r="BC48" t="str">
            <v>IS_DISCONTINUED_OPERATIONS</v>
          </cell>
          <cell r="BD48">
            <v>0</v>
          </cell>
          <cell r="BE48" t="str">
            <v>NO</v>
          </cell>
          <cell r="BH48">
            <v>0</v>
          </cell>
          <cell r="BI48" t="str">
            <v>BOLD</v>
          </cell>
          <cell r="BJ48" t="str">
            <v xml:space="preserve">    + Tax Allowance/Credit, GAAP</v>
          </cell>
          <cell r="BK48" t="str">
            <v>IS_TAX_VALN_ALLOWNCE_CREDITS</v>
          </cell>
          <cell r="BL48">
            <v>0</v>
          </cell>
          <cell r="BM48" t="str">
            <v>NO</v>
          </cell>
          <cell r="BP48">
            <v>0</v>
          </cell>
          <cell r="BQ48" t="str">
            <v>BOLD</v>
          </cell>
          <cell r="BR48" t="str">
            <v>EBITDA Margin (T12M)</v>
          </cell>
          <cell r="BS48" t="str">
            <v>EBITDA_MARGIN</v>
          </cell>
          <cell r="BT48">
            <v>0</v>
          </cell>
          <cell r="BU48" t="str">
            <v>BOLD</v>
          </cell>
        </row>
        <row r="49">
          <cell r="A49">
            <v>48</v>
          </cell>
          <cell r="B49" t="str">
            <v xml:space="preserve">    + Current Income Tax (Benefit), GAAP</v>
          </cell>
          <cell r="C49" t="str">
            <v>IS_CURRENT_INCOME_TAX_BENEFIT</v>
          </cell>
          <cell r="D49">
            <v>0</v>
          </cell>
          <cell r="E49" t="str">
            <v>NO</v>
          </cell>
          <cell r="F49" t="str">
            <v xml:space="preserve">  Net Extraordinary Losses (Gains)</v>
          </cell>
          <cell r="G49" t="str">
            <v>XO_GL_NET_OF_TAX</v>
          </cell>
          <cell r="H49">
            <v>0</v>
          </cell>
          <cell r="I49" t="str">
            <v>NO</v>
          </cell>
          <cell r="J49" t="str">
            <v>Capitalized Interest Expense</v>
          </cell>
          <cell r="K49" t="str">
            <v>IS_CAP_INT_EXP</v>
          </cell>
          <cell r="L49">
            <v>0</v>
          </cell>
          <cell r="M49" t="str">
            <v>BOLD</v>
          </cell>
          <cell r="N49" t="str">
            <v>Income (Loss) Incl. MI, GAAP</v>
          </cell>
          <cell r="O49" t="str">
            <v>NI_INCLUDING_MINORITY_INT_RATIO</v>
          </cell>
          <cell r="P49">
            <v>0</v>
          </cell>
          <cell r="Q49" t="str">
            <v>BOLD</v>
          </cell>
          <cell r="R49" t="str">
            <v>Basic EPS from Cont Ops, Adjusted</v>
          </cell>
          <cell r="S49" t="str">
            <v>IS_BASIC_EPS_CONT_OPS</v>
          </cell>
          <cell r="T49" t="str">
            <v>EPS</v>
          </cell>
          <cell r="U49" t="str">
            <v>BOLDEPS</v>
          </cell>
          <cell r="V49" t="str">
            <v>Revenue Per Employee</v>
          </cell>
          <cell r="W49" t="str">
            <v>ACTUAL_SALES_PER_EMPL</v>
          </cell>
          <cell r="X49">
            <v>0</v>
          </cell>
          <cell r="Y49" t="str">
            <v>BOLD</v>
          </cell>
          <cell r="Z49" t="str">
            <v xml:space="preserve">  + Current Income Tax, GAAP</v>
          </cell>
          <cell r="AA49" t="str">
            <v>IS_CURRENT_INCOME_TAX_BENEFIT</v>
          </cell>
          <cell r="AB49">
            <v>0</v>
          </cell>
          <cell r="AC49" t="str">
            <v>NO</v>
          </cell>
          <cell r="AD49" t="str">
            <v>Net Income Avail to Common, Adj</v>
          </cell>
          <cell r="AE49" t="str">
            <v>EARN_FOR_COMMON</v>
          </cell>
          <cell r="AF49">
            <v>0</v>
          </cell>
          <cell r="AG49" t="str">
            <v>BOLD</v>
          </cell>
          <cell r="AH49" t="str">
            <v>Basic EPS Before XO Growth</v>
          </cell>
          <cell r="AI49" t="str">
            <v>EPS_GROWTH</v>
          </cell>
          <cell r="AJ49" t="str">
            <v>EPS</v>
          </cell>
          <cell r="AK49" t="str">
            <v>BOLDEPS</v>
          </cell>
          <cell r="AL49" t="str">
            <v xml:space="preserve">  + Discontinued Operations, GAAP</v>
          </cell>
          <cell r="AM49" t="str">
            <v>IS_DISCONTINUED_OPERATIONS</v>
          </cell>
          <cell r="AN49">
            <v>0</v>
          </cell>
          <cell r="AO49" t="str">
            <v>NO</v>
          </cell>
          <cell r="AR49">
            <v>0</v>
          </cell>
          <cell r="AS49" t="str">
            <v>BOLD</v>
          </cell>
          <cell r="AT49" t="str">
            <v>Efficiency Ratio</v>
          </cell>
          <cell r="AU49" t="str">
            <v>EFF_RATIO</v>
          </cell>
          <cell r="AV49">
            <v>0</v>
          </cell>
          <cell r="AW49" t="str">
            <v>BOLD</v>
          </cell>
          <cell r="AX49" t="str">
            <v xml:space="preserve">    + Impairment of Intangibles</v>
          </cell>
          <cell r="AY49" t="str">
            <v>IS_IMPAIR_OF_INTANG_ASSETS</v>
          </cell>
          <cell r="AZ49">
            <v>0</v>
          </cell>
          <cell r="BA49" t="str">
            <v>NO</v>
          </cell>
          <cell r="BB49" t="str">
            <v xml:space="preserve">    + XO &amp; Accounting Changes</v>
          </cell>
          <cell r="BC49" t="str">
            <v>IS_EXTRAORD_ITEMS_&amp;_ACCTG_CHNG</v>
          </cell>
          <cell r="BD49">
            <v>0</v>
          </cell>
          <cell r="BE49" t="str">
            <v>NO</v>
          </cell>
          <cell r="BF49" t="str">
            <v>Reference Items</v>
          </cell>
          <cell r="BH49">
            <v>0</v>
          </cell>
          <cell r="BI49" t="str">
            <v>BOLD</v>
          </cell>
          <cell r="BJ49" t="str">
            <v xml:space="preserve">  - (Income) Loss from Affiliates, GAAP</v>
          </cell>
          <cell r="BK49" t="str">
            <v>IS_SH_PRO_EQY_MT_INV_NET_OF_TAX</v>
          </cell>
          <cell r="BL49">
            <v>0</v>
          </cell>
          <cell r="BM49" t="str">
            <v>NO</v>
          </cell>
          <cell r="BN49" t="str">
            <v>Basic Weighted Avg Shares</v>
          </cell>
          <cell r="BO49" t="str">
            <v>IS_AVG_NUM_SH_FOR_EPS</v>
          </cell>
          <cell r="BP49">
            <v>0</v>
          </cell>
          <cell r="BQ49" t="str">
            <v>BOLD</v>
          </cell>
          <cell r="BR49" t="str">
            <v>Current profit</v>
          </cell>
          <cell r="BS49" t="str">
            <v>CUR_PROFIT_JAPAN</v>
          </cell>
          <cell r="BT49">
            <v>0</v>
          </cell>
          <cell r="BU49" t="str">
            <v>BOLD</v>
          </cell>
        </row>
        <row r="50">
          <cell r="A50">
            <v>49</v>
          </cell>
          <cell r="B50" t="str">
            <v xml:space="preserve">    + Deferred Income Tax (Benefit), GAAP</v>
          </cell>
          <cell r="C50" t="str">
            <v>IS_DEFERRED_INCOME_TAX_BENEFIT</v>
          </cell>
          <cell r="D50">
            <v>0</v>
          </cell>
          <cell r="E50" t="str">
            <v>NO</v>
          </cell>
          <cell r="H50">
            <v>0</v>
          </cell>
          <cell r="I50" t="str">
            <v>BOLD</v>
          </cell>
          <cell r="J50" t="str">
            <v>Research &amp; Development Expense</v>
          </cell>
          <cell r="K50" t="str">
            <v>IS_RD_EXPEND</v>
          </cell>
          <cell r="L50">
            <v>0</v>
          </cell>
          <cell r="M50" t="str">
            <v>BOLD</v>
          </cell>
          <cell r="N50" t="str">
            <v xml:space="preserve">  - Minority Interest, GAAP</v>
          </cell>
          <cell r="O50" t="str">
            <v>MIN_NONCONTROL_INTEREST_CREDITS</v>
          </cell>
          <cell r="P50">
            <v>0</v>
          </cell>
          <cell r="Q50" t="str">
            <v>NO</v>
          </cell>
          <cell r="T50">
            <v>0</v>
          </cell>
          <cell r="U50" t="str">
            <v>BOLD</v>
          </cell>
          <cell r="V50" t="str">
            <v>Dividends per Share</v>
          </cell>
          <cell r="W50" t="str">
            <v>EQY_DPS</v>
          </cell>
          <cell r="X50">
            <v>0</v>
          </cell>
          <cell r="Y50" t="str">
            <v>BOLD</v>
          </cell>
          <cell r="Z50" t="str">
            <v xml:space="preserve">  + Deferred Income Tax, GAAP</v>
          </cell>
          <cell r="AA50" t="str">
            <v>IS_DEFERRED_INCOME_TAX_BENEFIT</v>
          </cell>
          <cell r="AB50">
            <v>0</v>
          </cell>
          <cell r="AC50" t="str">
            <v>NO</v>
          </cell>
          <cell r="AD50" t="str">
            <v xml:space="preserve">  Net Abnormal Losses (Gains)</v>
          </cell>
          <cell r="AE50" t="str">
            <v>IS_NET_ABNORMAL_ITEMS</v>
          </cell>
          <cell r="AF50">
            <v>0</v>
          </cell>
          <cell r="AG50" t="str">
            <v>NO</v>
          </cell>
          <cell r="AH50" t="str">
            <v>Revenue Per Employee</v>
          </cell>
          <cell r="AI50" t="str">
            <v>ACTUAL_SALES_PER_EMPL</v>
          </cell>
          <cell r="AJ50">
            <v>0</v>
          </cell>
          <cell r="AK50" t="str">
            <v>BOLD</v>
          </cell>
          <cell r="AL50" t="str">
            <v xml:space="preserve">  + Extraordinary &amp; Accounting Items, GAAP</v>
          </cell>
          <cell r="AM50" t="str">
            <v>IS_EXTRAORD_ITEMS_&amp;_ACCTG_CHNG</v>
          </cell>
          <cell r="AN50">
            <v>0</v>
          </cell>
          <cell r="AO50" t="str">
            <v>NO</v>
          </cell>
          <cell r="AP50" t="str">
            <v>Diluted Weighted Avg Shares</v>
          </cell>
          <cell r="AQ50" t="str">
            <v>IS_SH_FOR_DILUTED_EPS</v>
          </cell>
          <cell r="AR50">
            <v>0</v>
          </cell>
          <cell r="AS50" t="str">
            <v>BOLD</v>
          </cell>
          <cell r="AT50" t="str">
            <v>Actual Loan Losses</v>
          </cell>
          <cell r="AU50" t="str">
            <v>IS_ACT_LOAN_LOSS_NET</v>
          </cell>
          <cell r="AV50">
            <v>0</v>
          </cell>
          <cell r="AW50" t="str">
            <v>BOLD</v>
          </cell>
          <cell r="AX50" t="str">
            <v xml:space="preserve">    + Sale of Business</v>
          </cell>
          <cell r="AY50" t="str">
            <v>IS_SALE_OF_BUSINESS</v>
          </cell>
          <cell r="AZ50">
            <v>0</v>
          </cell>
          <cell r="BA50" t="str">
            <v>NO</v>
          </cell>
          <cell r="BB50" t="str">
            <v>Income (Loss) Incl. MI</v>
          </cell>
          <cell r="BC50" t="str">
            <v>NI_INCLUDING_MINORITY_INT_RATIO</v>
          </cell>
          <cell r="BD50">
            <v>0</v>
          </cell>
          <cell r="BE50" t="str">
            <v>BOLD</v>
          </cell>
          <cell r="BF50" t="str">
            <v>Accounting Standard</v>
          </cell>
          <cell r="BG50" t="str">
            <v>ACCOUNTING_STANDARD</v>
          </cell>
          <cell r="BH50">
            <v>0</v>
          </cell>
          <cell r="BI50" t="str">
            <v>BOLD</v>
          </cell>
          <cell r="BJ50" t="str">
            <v>Income (Loss) from Cont Ops, GAAP</v>
          </cell>
          <cell r="BK50" t="str">
            <v>IS_INC_BEF_XO_ITEM</v>
          </cell>
          <cell r="BL50">
            <v>0</v>
          </cell>
          <cell r="BM50" t="str">
            <v>BOLD</v>
          </cell>
          <cell r="BN50" t="str">
            <v>Basic EPS, GAAP</v>
          </cell>
          <cell r="BO50" t="str">
            <v>IS_EPS</v>
          </cell>
          <cell r="BP50" t="str">
            <v>EPS</v>
          </cell>
          <cell r="BQ50" t="str">
            <v>BOLDEPS</v>
          </cell>
          <cell r="BR50" t="str">
            <v>Operating Margin</v>
          </cell>
          <cell r="BS50" t="str">
            <v>OPER_MARGIN</v>
          </cell>
          <cell r="BT50">
            <v>0</v>
          </cell>
          <cell r="BU50" t="str">
            <v>BOLD</v>
          </cell>
        </row>
        <row r="51">
          <cell r="A51">
            <v>50</v>
          </cell>
          <cell r="B51" t="str">
            <v xml:space="preserve">    + Tax Allowance/Credit, GAAP</v>
          </cell>
          <cell r="C51" t="str">
            <v>IS_TAX_VALN_ALLOWNCE_CREDITS</v>
          </cell>
          <cell r="D51">
            <v>0</v>
          </cell>
          <cell r="E51" t="str">
            <v>NO</v>
          </cell>
          <cell r="F51" t="str">
            <v>Basic Weighted Avg Shares</v>
          </cell>
          <cell r="G51" t="str">
            <v>IS_AVG_NUM_SH_FOR_EPS</v>
          </cell>
          <cell r="H51">
            <v>0</v>
          </cell>
          <cell r="I51" t="str">
            <v>BOLD</v>
          </cell>
          <cell r="J51" t="str">
            <v>Personnel Expense</v>
          </cell>
          <cell r="K51" t="str">
            <v>IS_PERSONNEL_EXP</v>
          </cell>
          <cell r="L51">
            <v>0</v>
          </cell>
          <cell r="M51" t="str">
            <v>BOLD</v>
          </cell>
          <cell r="N51" t="str">
            <v>Net Income, GAAP</v>
          </cell>
          <cell r="O51" t="str">
            <v>NET_INCOME</v>
          </cell>
          <cell r="P51">
            <v>0</v>
          </cell>
          <cell r="Q51" t="str">
            <v>BOLD</v>
          </cell>
          <cell r="R51" t="str">
            <v>Diluted Weighted Avg Shares</v>
          </cell>
          <cell r="S51" t="str">
            <v>IS_SH_FOR_DILUTED_EPS</v>
          </cell>
          <cell r="T51">
            <v>0</v>
          </cell>
          <cell r="U51" t="str">
            <v>BOLD</v>
          </cell>
          <cell r="V51" t="str">
            <v>Total Cash Common Dividends</v>
          </cell>
          <cell r="W51" t="str">
            <v>IS_TOT_CASH_COM_DVD</v>
          </cell>
          <cell r="X51">
            <v>0</v>
          </cell>
          <cell r="Y51" t="str">
            <v>BOLD</v>
          </cell>
          <cell r="Z51" t="str">
            <v xml:space="preserve">  + Tax Allowance/Credit, GAAP</v>
          </cell>
          <cell r="AA51" t="str">
            <v>IS_TAX_VALN_ALLOWNCE_CREDITS</v>
          </cell>
          <cell r="AB51">
            <v>0</v>
          </cell>
          <cell r="AC51" t="str">
            <v>NO</v>
          </cell>
          <cell r="AD51" t="str">
            <v xml:space="preserve">  Net Extraordinary Losses (Gains)</v>
          </cell>
          <cell r="AE51" t="str">
            <v>XO_GL_NET_OF_TAX</v>
          </cell>
          <cell r="AF51">
            <v>0</v>
          </cell>
          <cell r="AG51" t="str">
            <v>NO</v>
          </cell>
          <cell r="AH51" t="str">
            <v>Dividends per Share</v>
          </cell>
          <cell r="AI51" t="str">
            <v>EQY_DPS</v>
          </cell>
          <cell r="AJ51">
            <v>0</v>
          </cell>
          <cell r="AK51" t="str">
            <v>BOLD</v>
          </cell>
          <cell r="AL51" t="str">
            <v>Income (Loss) Incl. MI, GAAP</v>
          </cell>
          <cell r="AM51" t="str">
            <v>NI_INCLUDING_MINORITY_INT_RATIO</v>
          </cell>
          <cell r="AN51">
            <v>0</v>
          </cell>
          <cell r="AO51" t="str">
            <v>BOLD</v>
          </cell>
          <cell r="AP51" t="str">
            <v>Diluted EPS, GAAP</v>
          </cell>
          <cell r="AQ51" t="str">
            <v>IS_DILUTED_EPS</v>
          </cell>
          <cell r="AR51" t="str">
            <v>EPS</v>
          </cell>
          <cell r="AS51" t="str">
            <v>BOLDEPS</v>
          </cell>
          <cell r="AT51" t="str">
            <v>Loan Production Original</v>
          </cell>
          <cell r="AU51" t="str">
            <v>LOAN_PRODUCTION_ORIGINAL</v>
          </cell>
          <cell r="AV51">
            <v>0</v>
          </cell>
          <cell r="AW51" t="str">
            <v>BOLD</v>
          </cell>
          <cell r="AX51" t="str">
            <v xml:space="preserve">    + Legal Settlement</v>
          </cell>
          <cell r="AY51" t="str">
            <v>IS_LEGAL_LITIGATION_SETTLEMENT</v>
          </cell>
          <cell r="AZ51">
            <v>0</v>
          </cell>
          <cell r="BA51" t="str">
            <v>NO</v>
          </cell>
          <cell r="BB51" t="str">
            <v xml:space="preserve">  - Minority Interest</v>
          </cell>
          <cell r="BC51" t="str">
            <v>MIN_NONCONTROL_INTEREST_CREDITS</v>
          </cell>
          <cell r="BD51">
            <v>0</v>
          </cell>
          <cell r="BE51" t="str">
            <v>NO</v>
          </cell>
          <cell r="BF51" t="str">
            <v>Total Operating Revenue (Japan)</v>
          </cell>
          <cell r="BG51" t="str">
            <v>IS_TOTAL_OPERATING_REVENUE_JP</v>
          </cell>
          <cell r="BH51">
            <v>0</v>
          </cell>
          <cell r="BI51" t="str">
            <v>BOLD</v>
          </cell>
          <cell r="BJ51" t="str">
            <v xml:space="preserve">  - Net Extraordinary Losses (Gains), GAAP</v>
          </cell>
          <cell r="BK51" t="str">
            <v>XO_GL_NET_OF_TAX</v>
          </cell>
          <cell r="BL51">
            <v>0</v>
          </cell>
          <cell r="BM51" t="str">
            <v>NO</v>
          </cell>
          <cell r="BN51" t="str">
            <v>Basic EPS from Cont Ops</v>
          </cell>
          <cell r="BO51" t="str">
            <v>IS_EARN_BEF_XO_ITEMS_PER_SH</v>
          </cell>
          <cell r="BP51" t="str">
            <v>EPS</v>
          </cell>
          <cell r="BQ51" t="str">
            <v>BOLDEPS</v>
          </cell>
          <cell r="BR51" t="str">
            <v>Dividends per Share</v>
          </cell>
          <cell r="BS51" t="str">
            <v>EQY_DPS</v>
          </cell>
          <cell r="BT51">
            <v>0</v>
          </cell>
          <cell r="BU51" t="str">
            <v>BOLD</v>
          </cell>
        </row>
        <row r="52">
          <cell r="A52">
            <v>51</v>
          </cell>
          <cell r="B52" t="str">
            <v xml:space="preserve">  - (Income) Loss from Affiliates, GAAP</v>
          </cell>
          <cell r="C52" t="str">
            <v>IS_SH_PRO_EQY_MT_INV_NET_OF_TAX</v>
          </cell>
          <cell r="D52">
            <v>0</v>
          </cell>
          <cell r="E52" t="str">
            <v>NO</v>
          </cell>
          <cell r="F52" t="str">
            <v>Basic EPS, GAAP</v>
          </cell>
          <cell r="G52" t="str">
            <v>IS_EPS</v>
          </cell>
          <cell r="H52" t="str">
            <v>EPS</v>
          </cell>
          <cell r="I52" t="str">
            <v>BOLDEPS</v>
          </cell>
          <cell r="J52" t="str">
            <v>Export sales</v>
          </cell>
          <cell r="K52" t="str">
            <v>IS_EXPORT_SALES</v>
          </cell>
          <cell r="L52">
            <v>0</v>
          </cell>
          <cell r="M52" t="str">
            <v>BOLD</v>
          </cell>
          <cell r="N52" t="str">
            <v xml:space="preserve">  - Preferred Dividends, GAAP</v>
          </cell>
          <cell r="O52" t="str">
            <v>IS_TOT_CASH_PFD_DVD</v>
          </cell>
          <cell r="P52">
            <v>0</v>
          </cell>
          <cell r="Q52" t="str">
            <v>NO</v>
          </cell>
          <cell r="R52" t="str">
            <v>Diluted EPS, GAAP</v>
          </cell>
          <cell r="S52" t="str">
            <v>IS_DILUTED_EPS</v>
          </cell>
          <cell r="T52" t="str">
            <v>EPS</v>
          </cell>
          <cell r="U52" t="str">
            <v>BOLDEPS</v>
          </cell>
          <cell r="V52" t="str">
            <v>Pre-Tax Pre-Provision Profit</v>
          </cell>
          <cell r="W52" t="str">
            <v>PRETAX_PRE-PROVISION_PROFIT</v>
          </cell>
          <cell r="X52">
            <v>0</v>
          </cell>
          <cell r="Y52" t="str">
            <v>BOLD</v>
          </cell>
          <cell r="Z52" t="str">
            <v xml:space="preserve">  - (Income) Loss from Affiliates, GAAP</v>
          </cell>
          <cell r="AA52" t="str">
            <v>IS_SH_PRO_EQY_MT_INV_NET_OF_TAX</v>
          </cell>
          <cell r="AB52">
            <v>0</v>
          </cell>
          <cell r="AC52" t="str">
            <v>NO</v>
          </cell>
          <cell r="AF52">
            <v>0</v>
          </cell>
          <cell r="AG52" t="str">
            <v>BOLD</v>
          </cell>
          <cell r="AH52" t="str">
            <v>Total Cash Common Dividends</v>
          </cell>
          <cell r="AI52" t="str">
            <v>IS_TOT_CASH_COM_DVD</v>
          </cell>
          <cell r="AJ52">
            <v>0</v>
          </cell>
          <cell r="AK52" t="str">
            <v>BOLD</v>
          </cell>
          <cell r="AL52" t="str">
            <v xml:space="preserve">  - Minority Interest, GAAP</v>
          </cell>
          <cell r="AM52" t="str">
            <v>MIN_NONCONTROL_INTEREST_CREDITS</v>
          </cell>
          <cell r="AN52">
            <v>0</v>
          </cell>
          <cell r="AO52" t="str">
            <v>NO</v>
          </cell>
          <cell r="AP52" t="str">
            <v>Diluted EPS from Cont Ops</v>
          </cell>
          <cell r="AQ52" t="str">
            <v>IS_DIL_EPS_BEF_XO</v>
          </cell>
          <cell r="AR52" t="str">
            <v>EPS</v>
          </cell>
          <cell r="AS52" t="str">
            <v>BOLDEPS</v>
          </cell>
          <cell r="AV52">
            <v>0</v>
          </cell>
          <cell r="AW52" t="str">
            <v>BOLD</v>
          </cell>
          <cell r="AX52" t="str">
            <v xml:space="preserve">    + Restructuring Expense</v>
          </cell>
          <cell r="AY52" t="str">
            <v>IS_RESTRUCTURING_CHARGES</v>
          </cell>
          <cell r="AZ52">
            <v>0</v>
          </cell>
          <cell r="BA52" t="str">
            <v>NO</v>
          </cell>
          <cell r="BB52" t="str">
            <v>Net Income, GAAP</v>
          </cell>
          <cell r="BC52" t="str">
            <v>NET_INCOME</v>
          </cell>
          <cell r="BD52">
            <v>0</v>
          </cell>
          <cell r="BE52" t="str">
            <v>BOLD</v>
          </cell>
          <cell r="BF52" t="str">
            <v>Current profit</v>
          </cell>
          <cell r="BG52" t="str">
            <v>CUR_PROFIT_JAPAN</v>
          </cell>
          <cell r="BH52">
            <v>0</v>
          </cell>
          <cell r="BI52" t="str">
            <v>BOLD</v>
          </cell>
          <cell r="BJ52" t="str">
            <v xml:space="preserve">    + Discontinued Operations, GAAP</v>
          </cell>
          <cell r="BK52" t="str">
            <v>IS_DISCONTINUED_OPERATIONS</v>
          </cell>
          <cell r="BL52">
            <v>0</v>
          </cell>
          <cell r="BM52" t="str">
            <v>NO</v>
          </cell>
          <cell r="BN52" t="str">
            <v>Basic EPS from Cont Ops, Adjusted</v>
          </cell>
          <cell r="BO52" t="str">
            <v>IS_BASIC_EPS_CONT_OPS</v>
          </cell>
          <cell r="BP52" t="str">
            <v>EPS</v>
          </cell>
          <cell r="BQ52" t="str">
            <v>BOLDEPS</v>
          </cell>
          <cell r="BR52" t="str">
            <v>Total Cash Common Dividends</v>
          </cell>
          <cell r="BS52" t="str">
            <v>IS_TOT_CASH_COM_DVD</v>
          </cell>
          <cell r="BT52">
            <v>0</v>
          </cell>
          <cell r="BU52" t="str">
            <v>BOLD</v>
          </cell>
        </row>
        <row r="53">
          <cell r="A53">
            <v>52</v>
          </cell>
          <cell r="B53" t="str">
            <v>Income (Loss) from Cont Ops, GAAP</v>
          </cell>
          <cell r="C53" t="str">
            <v>IS_INC_BEF_XO_ITEM</v>
          </cell>
          <cell r="D53">
            <v>0</v>
          </cell>
          <cell r="E53" t="str">
            <v>BOLD</v>
          </cell>
          <cell r="F53" t="str">
            <v>Basic EPS from Cont Ops</v>
          </cell>
          <cell r="G53" t="str">
            <v>IS_EARN_BEF_XO_ITEMS_PER_SH</v>
          </cell>
          <cell r="H53" t="str">
            <v>EPS</v>
          </cell>
          <cell r="I53" t="str">
            <v>BOLDEPS</v>
          </cell>
          <cell r="J53" t="str">
            <v>Depreciation Expense</v>
          </cell>
          <cell r="K53" t="str">
            <v>IS_DEPR_EXP</v>
          </cell>
          <cell r="L53">
            <v>0</v>
          </cell>
          <cell r="M53" t="str">
            <v>BOLD</v>
          </cell>
          <cell r="N53" t="str">
            <v xml:space="preserve">  - Other Adjustments, GAAP</v>
          </cell>
          <cell r="O53" t="str">
            <v>OTHER_ADJUSTMENTS</v>
          </cell>
          <cell r="P53">
            <v>0</v>
          </cell>
          <cell r="Q53" t="str">
            <v>NO</v>
          </cell>
          <cell r="R53" t="str">
            <v>Diluted EPS from Cont Ops</v>
          </cell>
          <cell r="S53" t="str">
            <v>IS_DIL_EPS_BEF_XO</v>
          </cell>
          <cell r="T53" t="str">
            <v>EPS</v>
          </cell>
          <cell r="U53" t="str">
            <v>BOLDEPS</v>
          </cell>
          <cell r="V53" t="str">
            <v>Efficiency Ratio</v>
          </cell>
          <cell r="W53" t="str">
            <v>EFF_RATIO</v>
          </cell>
          <cell r="X53">
            <v>0</v>
          </cell>
          <cell r="Y53" t="str">
            <v>BOLD</v>
          </cell>
          <cell r="Z53" t="str">
            <v>Income (Loss) from Cont Ops, GAAP</v>
          </cell>
          <cell r="AA53" t="str">
            <v>IS_INC_BEF_XO_ITEM</v>
          </cell>
          <cell r="AB53">
            <v>0</v>
          </cell>
          <cell r="AC53" t="str">
            <v>BOLD</v>
          </cell>
          <cell r="AD53" t="str">
            <v>Basic Weighted Avg Shares</v>
          </cell>
          <cell r="AE53" t="str">
            <v>IS_AVG_NUM_SH_FOR_EPS</v>
          </cell>
          <cell r="AF53">
            <v>0</v>
          </cell>
          <cell r="AG53" t="str">
            <v>BOLD</v>
          </cell>
          <cell r="AJ53">
            <v>0</v>
          </cell>
          <cell r="AK53" t="str">
            <v>BOLD</v>
          </cell>
          <cell r="AL53" t="str">
            <v>Net Income, GAAP</v>
          </cell>
          <cell r="AM53" t="str">
            <v>NET_INCOME</v>
          </cell>
          <cell r="AN53">
            <v>0</v>
          </cell>
          <cell r="AO53" t="str">
            <v>BOLD</v>
          </cell>
          <cell r="AP53" t="str">
            <v>Diluted EPS from Cont Ops, Adjusted</v>
          </cell>
          <cell r="AQ53" t="str">
            <v>IS_DIL_EPS_CONT_OPS</v>
          </cell>
          <cell r="AR53" t="str">
            <v>EPS</v>
          </cell>
          <cell r="AS53" t="str">
            <v>BOLDEPS</v>
          </cell>
          <cell r="AV53">
            <v>0</v>
          </cell>
          <cell r="AW53" t="str">
            <v>BOLD</v>
          </cell>
          <cell r="AX53" t="str">
            <v xml:space="preserve">    + Sale of Investments</v>
          </cell>
          <cell r="AY53" t="str">
            <v>IS_GAIN_LOSS_ON_INVESTMENTS</v>
          </cell>
          <cell r="AZ53">
            <v>0</v>
          </cell>
          <cell r="BA53" t="str">
            <v>NO</v>
          </cell>
          <cell r="BB53" t="str">
            <v xml:space="preserve">  - Preferred Dividends</v>
          </cell>
          <cell r="BC53" t="str">
            <v>IS_TOT_CASH_PFD_DVD</v>
          </cell>
          <cell r="BD53">
            <v>0</v>
          </cell>
          <cell r="BE53" t="str">
            <v>NO</v>
          </cell>
          <cell r="BF53" t="str">
            <v>EBITDA</v>
          </cell>
          <cell r="BG53" t="str">
            <v>EBITDA</v>
          </cell>
          <cell r="BH53">
            <v>0</v>
          </cell>
          <cell r="BI53" t="str">
            <v>BOLD</v>
          </cell>
          <cell r="BJ53" t="str">
            <v xml:space="preserve">    + XO &amp; Accounting Changes, GAAP</v>
          </cell>
          <cell r="BK53" t="str">
            <v>IS_EXTRAORD_ITEMS_&amp;_ACCTG_CHNG</v>
          </cell>
          <cell r="BL53">
            <v>0</v>
          </cell>
          <cell r="BM53" t="str">
            <v>NO</v>
          </cell>
          <cell r="BP53">
            <v>0</v>
          </cell>
          <cell r="BQ53" t="str">
            <v>BOLD</v>
          </cell>
          <cell r="BR53" t="str">
            <v>Sales per Employee</v>
          </cell>
          <cell r="BS53" t="str">
            <v>ACTUAL_SALES_PER_EMPL</v>
          </cell>
          <cell r="BT53">
            <v>0</v>
          </cell>
          <cell r="BU53" t="str">
            <v>BOLD</v>
          </cell>
        </row>
        <row r="54">
          <cell r="A54">
            <v>53</v>
          </cell>
          <cell r="B54" t="str">
            <v xml:space="preserve">  - Net Extraordinary Losses (Gains), GAAP</v>
          </cell>
          <cell r="C54" t="str">
            <v>XO_GL_NET_OF_TAX</v>
          </cell>
          <cell r="D54">
            <v>0</v>
          </cell>
          <cell r="E54" t="str">
            <v>NO</v>
          </cell>
          <cell r="F54" t="str">
            <v>Basic EPS from Cont Ops, Adjusted</v>
          </cell>
          <cell r="G54" t="str">
            <v>IS_BASIC_EPS_CONT_OPS</v>
          </cell>
          <cell r="H54" t="str">
            <v>EPS</v>
          </cell>
          <cell r="I54" t="str">
            <v>BOLDEPS</v>
          </cell>
          <cell r="J54" t="str">
            <v>Rental Expense</v>
          </cell>
          <cell r="K54" t="str">
            <v>BS_CURR_RENTAL_EXPENSE</v>
          </cell>
          <cell r="L54">
            <v>0</v>
          </cell>
          <cell r="M54" t="str">
            <v>BOLD</v>
          </cell>
          <cell r="N54" t="str">
            <v>Net Income Avail to Common, GAAP</v>
          </cell>
          <cell r="O54" t="str">
            <v>EARN_FOR_COMMON</v>
          </cell>
          <cell r="P54">
            <v>0</v>
          </cell>
          <cell r="Q54" t="str">
            <v>BOLD</v>
          </cell>
          <cell r="R54" t="str">
            <v>Diluted EPS from Cont Ops, Adjusted</v>
          </cell>
          <cell r="S54" t="str">
            <v>IS_DIL_EPS_CONT_OPS</v>
          </cell>
          <cell r="T54" t="str">
            <v>EPS</v>
          </cell>
          <cell r="U54" t="str">
            <v>BOLDEPS</v>
          </cell>
          <cell r="V54" t="str">
            <v>Actual Loan Losses</v>
          </cell>
          <cell r="W54" t="str">
            <v>IS_ACT_LOAN_LOSS_NET</v>
          </cell>
          <cell r="X54">
            <v>0</v>
          </cell>
          <cell r="Y54" t="str">
            <v>BOLD</v>
          </cell>
          <cell r="Z54" t="str">
            <v xml:space="preserve">  - Net Extraordinary Losses (Gains), GAAP</v>
          </cell>
          <cell r="AA54" t="str">
            <v>XO_GL_NET_OF_TAX</v>
          </cell>
          <cell r="AB54">
            <v>0</v>
          </cell>
          <cell r="AC54" t="str">
            <v>NO</v>
          </cell>
          <cell r="AD54" t="str">
            <v>Basic EPS, GAAP</v>
          </cell>
          <cell r="AE54" t="str">
            <v>IS_EPS</v>
          </cell>
          <cell r="AF54" t="str">
            <v>EPS</v>
          </cell>
          <cell r="AG54" t="str">
            <v>BOLDEPS</v>
          </cell>
          <cell r="AJ54">
            <v>0</v>
          </cell>
          <cell r="AK54" t="str">
            <v>BOLD</v>
          </cell>
          <cell r="AL54" t="str">
            <v xml:space="preserve">  - Preferred Dividends, GAAP</v>
          </cell>
          <cell r="AM54" t="str">
            <v>IS_TOT_CASH_PFD_DVD</v>
          </cell>
          <cell r="AN54">
            <v>0</v>
          </cell>
          <cell r="AO54" t="str">
            <v>NO</v>
          </cell>
          <cell r="AR54">
            <v>0</v>
          </cell>
          <cell r="AS54" t="str">
            <v>BOLD</v>
          </cell>
          <cell r="AV54">
            <v>0</v>
          </cell>
          <cell r="AW54" t="str">
            <v>BOLD</v>
          </cell>
          <cell r="AX54" t="str">
            <v xml:space="preserve">    + Unrealized Investments</v>
          </cell>
          <cell r="AY54" t="str">
            <v>IS_UNREALIZED_INVESTMENTS</v>
          </cell>
          <cell r="AZ54">
            <v>0</v>
          </cell>
          <cell r="BA54" t="str">
            <v>NO</v>
          </cell>
          <cell r="BB54" t="str">
            <v xml:space="preserve">  - Other Adjustments</v>
          </cell>
          <cell r="BC54" t="str">
            <v>OTHER_ADJUSTMENTS</v>
          </cell>
          <cell r="BD54">
            <v>0</v>
          </cell>
          <cell r="BE54" t="str">
            <v>NO</v>
          </cell>
          <cell r="BF54" t="str">
            <v>EBITDA Margin (T12M)</v>
          </cell>
          <cell r="BG54" t="str">
            <v>EBITDA_MARGIN</v>
          </cell>
          <cell r="BH54">
            <v>0</v>
          </cell>
          <cell r="BI54" t="str">
            <v>BOLD</v>
          </cell>
          <cell r="BJ54" t="str">
            <v>Income (Loss) Incl. MI, GAAP</v>
          </cell>
          <cell r="BK54" t="str">
            <v>NI_INCLUDING_MINORITY_INT_RATIO</v>
          </cell>
          <cell r="BL54">
            <v>0</v>
          </cell>
          <cell r="BM54" t="str">
            <v>BOLD</v>
          </cell>
          <cell r="BN54" t="str">
            <v>Diluted Weighted Avg Shares</v>
          </cell>
          <cell r="BO54" t="str">
            <v>IS_SH_FOR_DILUTED_EPS</v>
          </cell>
          <cell r="BP54">
            <v>0</v>
          </cell>
          <cell r="BQ54" t="str">
            <v>BOLD</v>
          </cell>
          <cell r="BR54" t="str">
            <v>Funds From Operations</v>
          </cell>
          <cell r="BS54" t="str">
            <v>CF_FFO</v>
          </cell>
          <cell r="BT54">
            <v>0</v>
          </cell>
          <cell r="BU54" t="str">
            <v>BOLD</v>
          </cell>
        </row>
        <row r="55">
          <cell r="A55">
            <v>54</v>
          </cell>
          <cell r="B55" t="str">
            <v xml:space="preserve">    + Discontinued Operations, GAAP</v>
          </cell>
          <cell r="C55" t="str">
            <v>IS_DISCONTINUED_OPERATIONS</v>
          </cell>
          <cell r="D55">
            <v>0</v>
          </cell>
          <cell r="E55" t="str">
            <v>NO</v>
          </cell>
          <cell r="H55">
            <v>0</v>
          </cell>
          <cell r="I55" t="str">
            <v>BOLD</v>
          </cell>
          <cell r="L55">
            <v>0</v>
          </cell>
          <cell r="M55" t="str">
            <v>BOLD</v>
          </cell>
          <cell r="P55">
            <v>0</v>
          </cell>
          <cell r="Q55" t="str">
            <v>BOLD</v>
          </cell>
          <cell r="T55">
            <v>0</v>
          </cell>
          <cell r="U55" t="str">
            <v>BOLD</v>
          </cell>
          <cell r="V55" t="str">
            <v>Reinvested Earnings</v>
          </cell>
          <cell r="W55" t="str">
            <v>REINVEST_EARN</v>
          </cell>
          <cell r="X55">
            <v>0</v>
          </cell>
          <cell r="Y55" t="str">
            <v>BOLD</v>
          </cell>
          <cell r="Z55" t="str">
            <v xml:space="preserve">  + Discontinued Operations, GAAP</v>
          </cell>
          <cell r="AA55" t="str">
            <v>IS_DISCONTINUED_OPERATIONS</v>
          </cell>
          <cell r="AB55">
            <v>0</v>
          </cell>
          <cell r="AC55" t="str">
            <v>NO</v>
          </cell>
          <cell r="AD55" t="str">
            <v>Basic EPS from Cont Ops</v>
          </cell>
          <cell r="AE55" t="str">
            <v>IS_EARN_BEF_XO_ITEMS_PER_SH</v>
          </cell>
          <cell r="AF55" t="str">
            <v>EPS</v>
          </cell>
          <cell r="AG55" t="str">
            <v>BOLDEPS</v>
          </cell>
          <cell r="AJ55">
            <v>0</v>
          </cell>
          <cell r="AK55" t="str">
            <v>BOLD</v>
          </cell>
          <cell r="AL55" t="str">
            <v xml:space="preserve">  - Other Adjustments, GAAP</v>
          </cell>
          <cell r="AM55" t="str">
            <v>OTHER_ADJUSTMENTS</v>
          </cell>
          <cell r="AN55">
            <v>0</v>
          </cell>
          <cell r="AO55" t="str">
            <v>NO</v>
          </cell>
          <cell r="AP55" t="str">
            <v>Reference Items</v>
          </cell>
          <cell r="AR55">
            <v>0</v>
          </cell>
          <cell r="AS55" t="str">
            <v>BOLD</v>
          </cell>
          <cell r="AV55">
            <v>0</v>
          </cell>
          <cell r="AW55" t="str">
            <v>BOLD</v>
          </cell>
          <cell r="AX55" t="str">
            <v xml:space="preserve">    + Insurance Settlement</v>
          </cell>
          <cell r="AY55" t="str">
            <v>IS_INSURANCE_SETTLEMENTS</v>
          </cell>
          <cell r="AZ55">
            <v>0</v>
          </cell>
          <cell r="BA55" t="str">
            <v>NO</v>
          </cell>
          <cell r="BB55" t="str">
            <v>Net Income Avail to Common, GAAP</v>
          </cell>
          <cell r="BC55" t="str">
            <v>EARN_FOR_COMMON</v>
          </cell>
          <cell r="BD55">
            <v>0</v>
          </cell>
          <cell r="BE55" t="str">
            <v>BOLD</v>
          </cell>
          <cell r="BF55" t="str">
            <v>Operating Margin</v>
          </cell>
          <cell r="BG55" t="str">
            <v>OPER_MARGIN</v>
          </cell>
          <cell r="BH55">
            <v>0</v>
          </cell>
          <cell r="BI55" t="str">
            <v>BOLD</v>
          </cell>
          <cell r="BJ55" t="str">
            <v xml:space="preserve">  - Minority Interest, GAAP</v>
          </cell>
          <cell r="BK55" t="str">
            <v>MIN_NONCONTROL_INTEREST_CREDITS</v>
          </cell>
          <cell r="BL55">
            <v>0</v>
          </cell>
          <cell r="BM55" t="str">
            <v>NO</v>
          </cell>
          <cell r="BN55" t="str">
            <v>Diluted EPS, GAAP</v>
          </cell>
          <cell r="BO55" t="str">
            <v>IS_DILUTED_EPS</v>
          </cell>
          <cell r="BP55" t="str">
            <v>EPS</v>
          </cell>
          <cell r="BQ55" t="str">
            <v>BOLDEPS</v>
          </cell>
          <cell r="BR55" t="str">
            <v>FFO Return</v>
          </cell>
          <cell r="BS55" t="str">
            <v>FFO_RETURN</v>
          </cell>
          <cell r="BT55">
            <v>0</v>
          </cell>
          <cell r="BU55" t="str">
            <v>BOLD</v>
          </cell>
        </row>
        <row r="56">
          <cell r="A56">
            <v>55</v>
          </cell>
          <cell r="B56" t="str">
            <v xml:space="preserve">    + XO &amp; Accounting Changes, GAAP</v>
          </cell>
          <cell r="C56" t="str">
            <v>IS_EXTRAORD_ITEMS_&amp;_ACCTG_CHNG</v>
          </cell>
          <cell r="D56">
            <v>0</v>
          </cell>
          <cell r="E56" t="str">
            <v>NO</v>
          </cell>
          <cell r="F56" t="str">
            <v>Diluted Weighted Avg Shares</v>
          </cell>
          <cell r="G56" t="str">
            <v>IS_SH_FOR_DILUTED_EPS</v>
          </cell>
          <cell r="H56">
            <v>0</v>
          </cell>
          <cell r="I56" t="str">
            <v>BOLD</v>
          </cell>
          <cell r="L56">
            <v>0</v>
          </cell>
          <cell r="M56" t="str">
            <v>BOLD</v>
          </cell>
          <cell r="N56" t="str">
            <v>Net Income Avail to Common, Adj</v>
          </cell>
          <cell r="O56" t="str">
            <v>EARN_FOR_COMMON</v>
          </cell>
          <cell r="P56">
            <v>0</v>
          </cell>
          <cell r="Q56" t="str">
            <v>BOLD</v>
          </cell>
          <cell r="R56" t="str">
            <v>Reference Items</v>
          </cell>
          <cell r="T56">
            <v>0</v>
          </cell>
          <cell r="U56" t="str">
            <v>BOLD</v>
          </cell>
          <cell r="X56">
            <v>0</v>
          </cell>
          <cell r="Y56" t="str">
            <v>BOLD</v>
          </cell>
          <cell r="Z56" t="str">
            <v xml:space="preserve">  + XO &amp; Accounting Changes, GAAP</v>
          </cell>
          <cell r="AA56" t="str">
            <v>IS_EXTRAORD_ITEMS_&amp;_ACCTG_CHNG</v>
          </cell>
          <cell r="AB56">
            <v>0</v>
          </cell>
          <cell r="AC56" t="str">
            <v>NO</v>
          </cell>
          <cell r="AD56" t="str">
            <v>Basic EPS from Cont Ops, Adjusted</v>
          </cell>
          <cell r="AE56" t="str">
            <v>IS_BASIC_EPS_CONT_OPS</v>
          </cell>
          <cell r="AF56" t="str">
            <v>EPS</v>
          </cell>
          <cell r="AG56" t="str">
            <v>BOLDEPS</v>
          </cell>
          <cell r="AJ56">
            <v>0</v>
          </cell>
          <cell r="AK56" t="str">
            <v>BOLD</v>
          </cell>
          <cell r="AL56" t="str">
            <v>Net Income Avail to Common, GAAP</v>
          </cell>
          <cell r="AM56" t="str">
            <v>EARN_FOR_COMMON</v>
          </cell>
          <cell r="AN56">
            <v>0</v>
          </cell>
          <cell r="AO56" t="str">
            <v>BOLD</v>
          </cell>
          <cell r="AP56" t="str">
            <v>Accounting Standard</v>
          </cell>
          <cell r="AQ56" t="str">
            <v>ACCOUNTING_STANDARD</v>
          </cell>
          <cell r="AR56">
            <v>0</v>
          </cell>
          <cell r="AS56" t="str">
            <v>BOLD</v>
          </cell>
          <cell r="AV56">
            <v>0</v>
          </cell>
          <cell r="AW56" t="str">
            <v>BOLD</v>
          </cell>
          <cell r="AX56" t="str">
            <v xml:space="preserve">    + Other Abnormal Items</v>
          </cell>
          <cell r="AY56" t="str">
            <v>IS_OTHER_ONE_TIME_ITEMS</v>
          </cell>
          <cell r="AZ56">
            <v>0</v>
          </cell>
          <cell r="BA56" t="str">
            <v>NO</v>
          </cell>
          <cell r="BD56">
            <v>0</v>
          </cell>
          <cell r="BE56" t="str">
            <v>BOLD</v>
          </cell>
          <cell r="BF56" t="str">
            <v>Profit Margin</v>
          </cell>
          <cell r="BG56" t="str">
            <v>PROF_MARGIN</v>
          </cell>
          <cell r="BH56">
            <v>0</v>
          </cell>
          <cell r="BI56" t="str">
            <v>BOLD</v>
          </cell>
          <cell r="BJ56" t="str">
            <v>Net Income, GAAP</v>
          </cell>
          <cell r="BK56" t="str">
            <v>NET_INCOME</v>
          </cell>
          <cell r="BL56">
            <v>0</v>
          </cell>
          <cell r="BM56" t="str">
            <v>BOLD</v>
          </cell>
          <cell r="BN56" t="str">
            <v>Diluted EPS from Cont Ops</v>
          </cell>
          <cell r="BO56" t="str">
            <v>IS_DIL_EPS_BEF_XO</v>
          </cell>
          <cell r="BP56" t="str">
            <v>EPS</v>
          </cell>
          <cell r="BQ56" t="str">
            <v>BOLDEPS</v>
          </cell>
          <cell r="BR56" t="str">
            <v>FFO Per Share - Fully Diluted</v>
          </cell>
          <cell r="BS56" t="str">
            <v>CF_FFO_PER_SH_DILUTED</v>
          </cell>
          <cell r="BT56">
            <v>0</v>
          </cell>
          <cell r="BU56" t="str">
            <v>BOLD</v>
          </cell>
        </row>
        <row r="57">
          <cell r="A57">
            <v>56</v>
          </cell>
          <cell r="B57" t="str">
            <v>Income (Loss) Incl. MI, GAAP</v>
          </cell>
          <cell r="C57" t="str">
            <v>NI_INCLUDING_MINORITY_INT_RATIO</v>
          </cell>
          <cell r="D57">
            <v>0</v>
          </cell>
          <cell r="E57" t="str">
            <v>BOLD</v>
          </cell>
          <cell r="F57" t="str">
            <v>Diluted EPS, GAAP</v>
          </cell>
          <cell r="G57" t="str">
            <v>IS_DILUTED_EPS</v>
          </cell>
          <cell r="H57" t="str">
            <v>EPS</v>
          </cell>
          <cell r="I57" t="str">
            <v>BOLDEPS</v>
          </cell>
          <cell r="L57">
            <v>0</v>
          </cell>
          <cell r="M57" t="str">
            <v>BOLD</v>
          </cell>
          <cell r="N57" t="str">
            <v xml:space="preserve">  Net Abnormal Losses (Gains)</v>
          </cell>
          <cell r="O57" t="str">
            <v>IS_NET_ABNORMAL_ITEMS</v>
          </cell>
          <cell r="P57">
            <v>0</v>
          </cell>
          <cell r="Q57" t="str">
            <v>NO</v>
          </cell>
          <cell r="R57" t="str">
            <v>Accounting Standard</v>
          </cell>
          <cell r="S57" t="str">
            <v>ACCOUNTING_STANDARD</v>
          </cell>
          <cell r="T57">
            <v>0</v>
          </cell>
          <cell r="U57" t="str">
            <v>BOLD</v>
          </cell>
          <cell r="X57">
            <v>0</v>
          </cell>
          <cell r="Y57" t="str">
            <v>BOLD</v>
          </cell>
          <cell r="Z57" t="str">
            <v>Income (Loss) Incl. MI, GAAP</v>
          </cell>
          <cell r="AA57" t="str">
            <v>NI_INCLUDING_MINORITY_INT_RATIO</v>
          </cell>
          <cell r="AB57">
            <v>0</v>
          </cell>
          <cell r="AC57" t="str">
            <v>BOLD</v>
          </cell>
          <cell r="AF57">
            <v>0</v>
          </cell>
          <cell r="AG57" t="str">
            <v>BOLD</v>
          </cell>
          <cell r="AJ57">
            <v>0</v>
          </cell>
          <cell r="AK57" t="str">
            <v>BOLD</v>
          </cell>
          <cell r="AN57">
            <v>0</v>
          </cell>
          <cell r="AO57" t="str">
            <v>BOLD</v>
          </cell>
          <cell r="AP57" t="str">
            <v>Current profit</v>
          </cell>
          <cell r="AQ57" t="str">
            <v>CUR_PROFIT_JAPAN</v>
          </cell>
          <cell r="AR57">
            <v>0</v>
          </cell>
          <cell r="AS57" t="str">
            <v>BOLD</v>
          </cell>
          <cell r="AV57">
            <v>0</v>
          </cell>
          <cell r="AW57" t="str">
            <v>BOLD</v>
          </cell>
          <cell r="AX57" t="str">
            <v>Pretax Income (Loss), GAAP</v>
          </cell>
          <cell r="AY57" t="str">
            <v>PRETAX_INC</v>
          </cell>
          <cell r="AZ57">
            <v>0</v>
          </cell>
          <cell r="BA57" t="str">
            <v>BOLD</v>
          </cell>
          <cell r="BB57" t="str">
            <v>Net Income Avail to Common, Adj</v>
          </cell>
          <cell r="BC57" t="str">
            <v>EARN_FOR_COMMON</v>
          </cell>
          <cell r="BD57">
            <v>0</v>
          </cell>
          <cell r="BE57" t="str">
            <v>BOLD</v>
          </cell>
          <cell r="BF57" t="str">
            <v>Dividend Payout Ratio</v>
          </cell>
          <cell r="BG57" t="str">
            <v>DVD_PAYOUT_RATIO</v>
          </cell>
          <cell r="BH57">
            <v>0</v>
          </cell>
          <cell r="BI57" t="str">
            <v>BOLD</v>
          </cell>
          <cell r="BJ57" t="str">
            <v xml:space="preserve">  - Preferred Dividends, GAAP</v>
          </cell>
          <cell r="BK57" t="str">
            <v>IS_TOT_CASH_PFD_DVD</v>
          </cell>
          <cell r="BL57">
            <v>0</v>
          </cell>
          <cell r="BM57" t="str">
            <v>NO</v>
          </cell>
          <cell r="BN57" t="str">
            <v>Diluted EPS from Cont Ops, Adjusted</v>
          </cell>
          <cell r="BO57" t="str">
            <v>IS_DIL_EPS_CONT_OPS</v>
          </cell>
          <cell r="BP57" t="str">
            <v>EPS</v>
          </cell>
          <cell r="BQ57" t="str">
            <v>BOLDEPS</v>
          </cell>
          <cell r="BR57" t="str">
            <v>FFO to Diluted Shares - 1 Yr Growth</v>
          </cell>
          <cell r="BS57" t="str">
            <v>FFO_TO_SHARE_GROWTH_DILUTED</v>
          </cell>
          <cell r="BT57" t="str">
            <v>EPS</v>
          </cell>
          <cell r="BU57" t="str">
            <v>BOLDEPS</v>
          </cell>
        </row>
        <row r="58">
          <cell r="A58">
            <v>57</v>
          </cell>
          <cell r="B58" t="str">
            <v xml:space="preserve">  - Minority Interest, GAAP</v>
          </cell>
          <cell r="C58" t="str">
            <v>MIN_NONCONTROL_INTEREST_CREDITS</v>
          </cell>
          <cell r="D58">
            <v>0</v>
          </cell>
          <cell r="E58" t="str">
            <v>NO</v>
          </cell>
          <cell r="F58" t="str">
            <v>Diluted EPS from Cont Ops</v>
          </cell>
          <cell r="G58" t="str">
            <v>IS_DIL_EPS_BEF_XO</v>
          </cell>
          <cell r="H58" t="str">
            <v>EPS</v>
          </cell>
          <cell r="I58" t="str">
            <v>BOLDEPS</v>
          </cell>
          <cell r="L58">
            <v>0</v>
          </cell>
          <cell r="M58" t="str">
            <v>BOLD</v>
          </cell>
          <cell r="N58" t="str">
            <v xml:space="preserve">  Net Extraordinary Losses (Gains)</v>
          </cell>
          <cell r="O58" t="str">
            <v>XO_GL_NET_OF_TAX</v>
          </cell>
          <cell r="P58">
            <v>0</v>
          </cell>
          <cell r="Q58" t="str">
            <v>NO</v>
          </cell>
          <cell r="R58" t="str">
            <v>Net Interest Income Less Provisions</v>
          </cell>
          <cell r="S58" t="str">
            <v>NET_INT_INC_AFT_PROV</v>
          </cell>
          <cell r="T58">
            <v>0</v>
          </cell>
          <cell r="U58" t="str">
            <v>BOLD</v>
          </cell>
          <cell r="X58">
            <v>0</v>
          </cell>
          <cell r="Y58" t="str">
            <v>BOLD</v>
          </cell>
          <cell r="Z58" t="str">
            <v xml:space="preserve">  - Minority Interest, GAAP</v>
          </cell>
          <cell r="AA58" t="str">
            <v>MIN_NONCONTROL_INTEREST_CREDITS</v>
          </cell>
          <cell r="AB58">
            <v>0</v>
          </cell>
          <cell r="AC58" t="str">
            <v>NO</v>
          </cell>
          <cell r="AD58" t="str">
            <v>Diluted Weighted Avg Shares</v>
          </cell>
          <cell r="AE58" t="str">
            <v>IS_SH_FOR_DILUTED_EPS</v>
          </cell>
          <cell r="AF58">
            <v>0</v>
          </cell>
          <cell r="AG58" t="str">
            <v>BOLD</v>
          </cell>
          <cell r="AJ58">
            <v>0</v>
          </cell>
          <cell r="AK58" t="str">
            <v>BOLD</v>
          </cell>
          <cell r="AL58" t="str">
            <v>Net Income Avail to Common, Adj</v>
          </cell>
          <cell r="AM58" t="str">
            <v>EARN_FOR_COMMON</v>
          </cell>
          <cell r="AN58">
            <v>0</v>
          </cell>
          <cell r="AO58" t="str">
            <v>BOLD</v>
          </cell>
          <cell r="AP58" t="str">
            <v>Total Revenue</v>
          </cell>
          <cell r="AQ58" t="str">
            <v>SALES_REV_TURN</v>
          </cell>
          <cell r="AR58">
            <v>0</v>
          </cell>
          <cell r="AS58" t="str">
            <v>BOLD</v>
          </cell>
          <cell r="AV58">
            <v>0</v>
          </cell>
          <cell r="AW58" t="str">
            <v>BOLD</v>
          </cell>
          <cell r="AX58" t="str">
            <v xml:space="preserve">  - Income Tax Expense (Benefit), GAAP</v>
          </cell>
          <cell r="AY58" t="str">
            <v>IS_INC_TAX_EXP</v>
          </cell>
          <cell r="AZ58">
            <v>0</v>
          </cell>
          <cell r="BA58" t="str">
            <v>NO</v>
          </cell>
          <cell r="BB58" t="str">
            <v xml:space="preserve">  Net Abnormal Losses (Gains)</v>
          </cell>
          <cell r="BC58" t="str">
            <v>IS_NET_ABNORMAL_ITEMS</v>
          </cell>
          <cell r="BD58">
            <v>0</v>
          </cell>
          <cell r="BE58" t="str">
            <v>NO</v>
          </cell>
          <cell r="BF58" t="str">
            <v>Dividend Yield</v>
          </cell>
          <cell r="BG58" t="str">
            <v>DIVIDEND_YIELD</v>
          </cell>
          <cell r="BH58">
            <v>0</v>
          </cell>
          <cell r="BI58" t="str">
            <v>BOLD</v>
          </cell>
          <cell r="BJ58" t="str">
            <v xml:space="preserve">  - Other Adjustments, GAAP</v>
          </cell>
          <cell r="BK58" t="str">
            <v>OTHER_ADJUSTMENTS</v>
          </cell>
          <cell r="BL58">
            <v>0</v>
          </cell>
          <cell r="BM58" t="str">
            <v>NO</v>
          </cell>
          <cell r="BP58">
            <v>0</v>
          </cell>
          <cell r="BQ58" t="str">
            <v>BOLD</v>
          </cell>
          <cell r="BR58" t="str">
            <v>FFO per Share Growth</v>
          </cell>
          <cell r="BS58" t="str">
            <v>FFO_PER_SH_GROWTH</v>
          </cell>
          <cell r="BT58">
            <v>0</v>
          </cell>
          <cell r="BU58" t="str">
            <v>BOLD</v>
          </cell>
        </row>
        <row r="59">
          <cell r="A59">
            <v>58</v>
          </cell>
          <cell r="B59" t="str">
            <v>Net Income, GAAP</v>
          </cell>
          <cell r="C59" t="str">
            <v>NET_INCOME</v>
          </cell>
          <cell r="D59">
            <v>0</v>
          </cell>
          <cell r="E59" t="str">
            <v>BOLD</v>
          </cell>
          <cell r="F59" t="str">
            <v>Diluted EPS from Cont Ops, Adjusted</v>
          </cell>
          <cell r="G59" t="str">
            <v>IS_DIL_EPS_CONT_OPS</v>
          </cell>
          <cell r="H59" t="str">
            <v>EPS</v>
          </cell>
          <cell r="I59" t="str">
            <v>BOLDEPS</v>
          </cell>
          <cell r="L59">
            <v>0</v>
          </cell>
          <cell r="M59" t="str">
            <v>BOLD</v>
          </cell>
          <cell r="P59">
            <v>0</v>
          </cell>
          <cell r="Q59" t="str">
            <v>BOLD</v>
          </cell>
          <cell r="R59" t="str">
            <v>Net Revenue - Net of Commissions Paid</v>
          </cell>
          <cell r="S59" t="str">
            <v>NET_REV_EXCL_COMMISSIONS_PAID</v>
          </cell>
          <cell r="T59">
            <v>0</v>
          </cell>
          <cell r="U59" t="str">
            <v>BOLD</v>
          </cell>
          <cell r="X59">
            <v>0</v>
          </cell>
          <cell r="Y59" t="str">
            <v>BOLD</v>
          </cell>
          <cell r="Z59" t="str">
            <v>Net Income, GAAP</v>
          </cell>
          <cell r="AA59" t="str">
            <v>NET_INCOME</v>
          </cell>
          <cell r="AB59">
            <v>0</v>
          </cell>
          <cell r="AC59" t="str">
            <v>BOLD</v>
          </cell>
          <cell r="AD59" t="str">
            <v>Diluted EPS, GAAP</v>
          </cell>
          <cell r="AE59" t="str">
            <v>IS_DILUTED_EPS</v>
          </cell>
          <cell r="AF59" t="str">
            <v>EPS</v>
          </cell>
          <cell r="AG59" t="str">
            <v>BOLDEPS</v>
          </cell>
          <cell r="AJ59">
            <v>0</v>
          </cell>
          <cell r="AK59" t="str">
            <v>BOLD</v>
          </cell>
          <cell r="AL59" t="str">
            <v xml:space="preserve">  Net Abnormal Losses (Gains)</v>
          </cell>
          <cell r="AM59" t="str">
            <v>IS_NET_ABNORMAL_ITEMS</v>
          </cell>
          <cell r="AN59">
            <v>0</v>
          </cell>
          <cell r="AO59" t="str">
            <v>NO</v>
          </cell>
          <cell r="AP59" t="str">
            <v>Pre-Tax Pre-Provision Profit</v>
          </cell>
          <cell r="AQ59" t="str">
            <v>PRETAX_PRE-PROVISION_PROFIT</v>
          </cell>
          <cell r="AR59">
            <v>0</v>
          </cell>
          <cell r="AS59" t="str">
            <v>BOLD</v>
          </cell>
          <cell r="AV59">
            <v>0</v>
          </cell>
          <cell r="AW59" t="str">
            <v>BOLD</v>
          </cell>
          <cell r="AX59" t="str">
            <v xml:space="preserve">    + Current Income Tax, GAAP</v>
          </cell>
          <cell r="AY59" t="str">
            <v>IS_CURRENT_INCOME_TAX_BENEFIT</v>
          </cell>
          <cell r="AZ59">
            <v>0</v>
          </cell>
          <cell r="BA59" t="str">
            <v>NO</v>
          </cell>
          <cell r="BB59" t="str">
            <v xml:space="preserve">  Net Extraordinary Losses (Gains)</v>
          </cell>
          <cell r="BC59" t="str">
            <v>XO_GL_NET_OF_TAX</v>
          </cell>
          <cell r="BD59">
            <v>0</v>
          </cell>
          <cell r="BE59" t="str">
            <v>NO</v>
          </cell>
          <cell r="BH59">
            <v>0</v>
          </cell>
          <cell r="BI59" t="str">
            <v>BOLD</v>
          </cell>
          <cell r="BJ59" t="str">
            <v>Net Income Avail to Common, GAAP</v>
          </cell>
          <cell r="BK59" t="str">
            <v>EARN_FOR_COMMON</v>
          </cell>
          <cell r="BL59">
            <v>0</v>
          </cell>
          <cell r="BM59" t="str">
            <v>BOLD</v>
          </cell>
          <cell r="BN59" t="str">
            <v>FFO Reconciliation</v>
          </cell>
          <cell r="BP59">
            <v>0</v>
          </cell>
          <cell r="BQ59" t="str">
            <v>BOLD</v>
          </cell>
          <cell r="BR59" t="str">
            <v>Funds Available for Distribution</v>
          </cell>
          <cell r="BS59" t="str">
            <v>CF_FUNDS_AVAIL_FOR_DIST</v>
          </cell>
          <cell r="BT59">
            <v>0</v>
          </cell>
          <cell r="BU59" t="str">
            <v>BOLD</v>
          </cell>
        </row>
        <row r="60">
          <cell r="A60">
            <v>59</v>
          </cell>
          <cell r="B60" t="str">
            <v xml:space="preserve">  - Preferred Dividends, GAAP</v>
          </cell>
          <cell r="C60" t="str">
            <v>IS_TOT_CASH_PFD_DVD</v>
          </cell>
          <cell r="D60">
            <v>0</v>
          </cell>
          <cell r="E60" t="str">
            <v>NO</v>
          </cell>
          <cell r="H60">
            <v>0</v>
          </cell>
          <cell r="I60" t="str">
            <v>BOLD</v>
          </cell>
          <cell r="L60">
            <v>0</v>
          </cell>
          <cell r="M60" t="str">
            <v>BOLD</v>
          </cell>
          <cell r="N60" t="str">
            <v>Basic Weighted Avg Shares</v>
          </cell>
          <cell r="O60" t="str">
            <v>IS_AVG_NUM_SH_FOR_EPS</v>
          </cell>
          <cell r="P60">
            <v>0</v>
          </cell>
          <cell r="Q60" t="str">
            <v>BOLD</v>
          </cell>
          <cell r="R60" t="str">
            <v>Total Revenue</v>
          </cell>
          <cell r="S60" t="str">
            <v>SALES_REV_TURN</v>
          </cell>
          <cell r="T60">
            <v>0</v>
          </cell>
          <cell r="U60" t="str">
            <v>BOLD</v>
          </cell>
          <cell r="X60">
            <v>0</v>
          </cell>
          <cell r="Y60" t="str">
            <v>BOLD</v>
          </cell>
          <cell r="Z60" t="str">
            <v xml:space="preserve">  - Preferred Dividends, GAAP</v>
          </cell>
          <cell r="AA60" t="str">
            <v>IS_TOT_CASH_PFD_DVD</v>
          </cell>
          <cell r="AB60">
            <v>0</v>
          </cell>
          <cell r="AC60" t="str">
            <v>NO</v>
          </cell>
          <cell r="AD60" t="str">
            <v>Diluted EPS from Cont Ops</v>
          </cell>
          <cell r="AE60" t="str">
            <v>IS_DIL_EPS_BEF_XO</v>
          </cell>
          <cell r="AF60" t="str">
            <v>EPS</v>
          </cell>
          <cell r="AG60" t="str">
            <v>BOLDEPS</v>
          </cell>
          <cell r="AJ60">
            <v>0</v>
          </cell>
          <cell r="AK60" t="str">
            <v>BOLD</v>
          </cell>
          <cell r="AL60" t="str">
            <v xml:space="preserve">  Net Extraordinary Losses (Gains)</v>
          </cell>
          <cell r="AM60" t="str">
            <v>XO_GL_NET_OF_TAX</v>
          </cell>
          <cell r="AN60">
            <v>0</v>
          </cell>
          <cell r="AO60" t="str">
            <v>NO</v>
          </cell>
          <cell r="AP60" t="str">
            <v>Net Interest Margin</v>
          </cell>
          <cell r="AQ60" t="str">
            <v>T12_NET_INT_MARGIN</v>
          </cell>
          <cell r="AR60">
            <v>0</v>
          </cell>
          <cell r="AS60" t="str">
            <v>BOLD</v>
          </cell>
          <cell r="AV60">
            <v>0</v>
          </cell>
          <cell r="AW60" t="str">
            <v>BOLD</v>
          </cell>
          <cell r="AX60" t="str">
            <v xml:space="preserve">    + Deferred Income Tax, GAAP</v>
          </cell>
          <cell r="AY60" t="str">
            <v>IS_DEFERRED_INCOME_TAX_BENEFIT</v>
          </cell>
          <cell r="AZ60">
            <v>0</v>
          </cell>
          <cell r="BA60" t="str">
            <v>NO</v>
          </cell>
          <cell r="BD60">
            <v>0</v>
          </cell>
          <cell r="BE60" t="str">
            <v>BOLD</v>
          </cell>
          <cell r="BH60">
            <v>0</v>
          </cell>
          <cell r="BI60" t="str">
            <v>BOLD</v>
          </cell>
          <cell r="BL60">
            <v>0</v>
          </cell>
          <cell r="BM60" t="str">
            <v>BOLD</v>
          </cell>
          <cell r="BN60" t="str">
            <v>Income (Loss) from Cont Ops</v>
          </cell>
          <cell r="BO60" t="str">
            <v>CF_FFO_NET_INCOME</v>
          </cell>
          <cell r="BP60">
            <v>0</v>
          </cell>
          <cell r="BQ60" t="str">
            <v>BOLD</v>
          </cell>
          <cell r="BR60" t="str">
            <v>FAD per Share Diluted</v>
          </cell>
          <cell r="BS60" t="str">
            <v>CF_FAD_PER_SH_DILUTED</v>
          </cell>
          <cell r="BT60">
            <v>0</v>
          </cell>
          <cell r="BU60" t="str">
            <v>BOLD</v>
          </cell>
        </row>
        <row r="61">
          <cell r="A61">
            <v>60</v>
          </cell>
          <cell r="B61" t="str">
            <v xml:space="preserve">  - Other Adjustments, GAAP</v>
          </cell>
          <cell r="C61" t="str">
            <v>OTHER_ADJUSTMENTS</v>
          </cell>
          <cell r="D61">
            <v>0</v>
          </cell>
          <cell r="E61" t="str">
            <v>NO</v>
          </cell>
          <cell r="F61" t="str">
            <v>Reference Items</v>
          </cell>
          <cell r="H61">
            <v>0</v>
          </cell>
          <cell r="I61" t="str">
            <v>BOLD</v>
          </cell>
          <cell r="L61">
            <v>0</v>
          </cell>
          <cell r="M61" t="str">
            <v>BOLD</v>
          </cell>
          <cell r="N61" t="str">
            <v>Basic EPS, GAAP</v>
          </cell>
          <cell r="O61" t="str">
            <v>IS_EPS</v>
          </cell>
          <cell r="P61" t="str">
            <v>EPS</v>
          </cell>
          <cell r="Q61" t="str">
            <v>BOLDEPS</v>
          </cell>
          <cell r="R61" t="str">
            <v>Current profit</v>
          </cell>
          <cell r="S61" t="str">
            <v>CUR_PROFIT_JAPAN</v>
          </cell>
          <cell r="T61">
            <v>0</v>
          </cell>
          <cell r="U61" t="str">
            <v>BOLD</v>
          </cell>
          <cell r="X61">
            <v>0</v>
          </cell>
          <cell r="Y61" t="str">
            <v>BOLD</v>
          </cell>
          <cell r="Z61" t="str">
            <v xml:space="preserve">  - Other Adjustments, GAAP</v>
          </cell>
          <cell r="AA61" t="str">
            <v>OTHER_ADJUSTMENTS</v>
          </cell>
          <cell r="AB61">
            <v>0</v>
          </cell>
          <cell r="AC61" t="str">
            <v>NO</v>
          </cell>
          <cell r="AD61" t="str">
            <v>Diluted EPS from Cont Ops, Adjusted</v>
          </cell>
          <cell r="AE61" t="str">
            <v>IS_DIL_EPS_CONT_OPS</v>
          </cell>
          <cell r="AF61" t="str">
            <v>EPS</v>
          </cell>
          <cell r="AG61" t="str">
            <v>BOLDEPS</v>
          </cell>
          <cell r="AJ61">
            <v>0</v>
          </cell>
          <cell r="AK61" t="str">
            <v>BOLD</v>
          </cell>
          <cell r="AN61">
            <v>0</v>
          </cell>
          <cell r="AO61" t="str">
            <v>BOLD</v>
          </cell>
          <cell r="AP61" t="str">
            <v>Net Revenue Margin</v>
          </cell>
          <cell r="AQ61" t="str">
            <v>NET_REV_MARGIN</v>
          </cell>
          <cell r="AR61">
            <v>0</v>
          </cell>
          <cell r="AS61" t="str">
            <v>BOLD</v>
          </cell>
          <cell r="AV61">
            <v>0</v>
          </cell>
          <cell r="AW61" t="str">
            <v>BOLD</v>
          </cell>
          <cell r="AX61" t="str">
            <v xml:space="preserve">    + Tax Allowance/Credit, GAAP</v>
          </cell>
          <cell r="AY61" t="str">
            <v>IS_TAX_VALN_ALLOWNCE_CREDITS</v>
          </cell>
          <cell r="AZ61">
            <v>0</v>
          </cell>
          <cell r="BA61" t="str">
            <v>NO</v>
          </cell>
          <cell r="BB61" t="str">
            <v>Basic Weighted Avg Shares</v>
          </cell>
          <cell r="BC61" t="str">
            <v>IS_AVG_NUM_SH_FOR_EPS</v>
          </cell>
          <cell r="BD61">
            <v>0</v>
          </cell>
          <cell r="BE61" t="str">
            <v>BOLD</v>
          </cell>
          <cell r="BH61">
            <v>0</v>
          </cell>
          <cell r="BI61" t="str">
            <v>BOLD</v>
          </cell>
          <cell r="BJ61" t="str">
            <v>Net Income Avail to Common, Adj</v>
          </cell>
          <cell r="BK61" t="str">
            <v>EARN_FOR_COMMON</v>
          </cell>
          <cell r="BL61">
            <v>0</v>
          </cell>
          <cell r="BM61" t="str">
            <v>BOLD</v>
          </cell>
          <cell r="BN61" t="str">
            <v xml:space="preserve">  D&amp;A of Con Real Estate</v>
          </cell>
          <cell r="BO61" t="str">
            <v>CF_FFO_DEPR_AMORT_CONSOL_PROP</v>
          </cell>
          <cell r="BP61">
            <v>0</v>
          </cell>
          <cell r="BQ61" t="str">
            <v>NO</v>
          </cell>
          <cell r="BR61" t="str">
            <v>Real Estate Tax Expense</v>
          </cell>
          <cell r="BS61" t="str">
            <v>IS_RE_TAX_EXP</v>
          </cell>
          <cell r="BT61">
            <v>0</v>
          </cell>
          <cell r="BU61" t="str">
            <v>BOLD</v>
          </cell>
        </row>
        <row r="62">
          <cell r="A62">
            <v>61</v>
          </cell>
          <cell r="B62" t="str">
            <v>Net Income Avail to Common, GAAP</v>
          </cell>
          <cell r="C62" t="str">
            <v>EARN_FOR_COMMON</v>
          </cell>
          <cell r="D62">
            <v>0</v>
          </cell>
          <cell r="E62" t="str">
            <v>BOLD</v>
          </cell>
          <cell r="F62" t="str">
            <v>Accounting Standard</v>
          </cell>
          <cell r="G62" t="str">
            <v>ACCOUNTING_STANDARD</v>
          </cell>
          <cell r="H62">
            <v>0</v>
          </cell>
          <cell r="I62" t="str">
            <v>BOLD</v>
          </cell>
          <cell r="L62">
            <v>0</v>
          </cell>
          <cell r="M62" t="str">
            <v>BOLD</v>
          </cell>
          <cell r="N62" t="str">
            <v>Basic EPS from Cont Ops</v>
          </cell>
          <cell r="O62" t="str">
            <v>IS_EARN_BEF_XO_ITEMS_PER_SH</v>
          </cell>
          <cell r="P62" t="str">
            <v>EPS</v>
          </cell>
          <cell r="Q62" t="str">
            <v>BOLDEPS</v>
          </cell>
          <cell r="R62" t="str">
            <v>Operating Margin</v>
          </cell>
          <cell r="S62" t="str">
            <v>OPER_MARGIN</v>
          </cell>
          <cell r="T62">
            <v>0</v>
          </cell>
          <cell r="U62" t="str">
            <v>BOLD</v>
          </cell>
          <cell r="X62">
            <v>0</v>
          </cell>
          <cell r="Y62" t="str">
            <v>BOLD</v>
          </cell>
          <cell r="Z62" t="str">
            <v>Net Income Avail to Common, GAAP</v>
          </cell>
          <cell r="AA62" t="str">
            <v>EARN_FOR_COMMON</v>
          </cell>
          <cell r="AB62">
            <v>0</v>
          </cell>
          <cell r="AC62" t="str">
            <v>BOLD</v>
          </cell>
          <cell r="AF62">
            <v>0</v>
          </cell>
          <cell r="AG62" t="str">
            <v>BOLD</v>
          </cell>
          <cell r="AJ62">
            <v>0</v>
          </cell>
          <cell r="AK62" t="str">
            <v>BOLD</v>
          </cell>
          <cell r="AL62" t="str">
            <v>Basic Weighted Avg Shares</v>
          </cell>
          <cell r="AM62" t="str">
            <v>IS_AVG_NUM_SH_FOR_EPS</v>
          </cell>
          <cell r="AN62">
            <v>0</v>
          </cell>
          <cell r="AO62" t="str">
            <v>BOLD</v>
          </cell>
          <cell r="AP62" t="str">
            <v>Pretax Margin</v>
          </cell>
          <cell r="AQ62" t="str">
            <v>PRETAX_MARGIN</v>
          </cell>
          <cell r="AR62">
            <v>0</v>
          </cell>
          <cell r="AS62" t="str">
            <v>BOLD</v>
          </cell>
          <cell r="AV62">
            <v>0</v>
          </cell>
          <cell r="AW62" t="str">
            <v>BOLD</v>
          </cell>
          <cell r="AX62" t="str">
            <v xml:space="preserve">  - (Income) Loss from Affiliates, GAAP</v>
          </cell>
          <cell r="AY62" t="str">
            <v>IS_SH_PRO_EQY_MT_INV_NET_OF_TAX</v>
          </cell>
          <cell r="AZ62">
            <v>0</v>
          </cell>
          <cell r="BA62" t="str">
            <v>NO</v>
          </cell>
          <cell r="BB62" t="str">
            <v>Basic EPS, GAAP</v>
          </cell>
          <cell r="BC62" t="str">
            <v>IS_EPS</v>
          </cell>
          <cell r="BD62" t="str">
            <v>EPS</v>
          </cell>
          <cell r="BE62" t="str">
            <v>BOLDEPS</v>
          </cell>
          <cell r="BH62">
            <v>0</v>
          </cell>
          <cell r="BI62" t="str">
            <v>BOLD</v>
          </cell>
          <cell r="BJ62" t="str">
            <v xml:space="preserve">  Net Abnormal Losses (Gains)</v>
          </cell>
          <cell r="BK62" t="str">
            <v>IS_NET_ABNORMAL_ITEMS</v>
          </cell>
          <cell r="BL62">
            <v>0</v>
          </cell>
          <cell r="BM62" t="str">
            <v>NO</v>
          </cell>
          <cell r="BN62" t="str">
            <v xml:space="preserve">  D&amp;A of Uncon Real Estate</v>
          </cell>
          <cell r="BO62" t="str">
            <v>CF_FFO_DEPR_AMORT_UNCONSOL_PROP</v>
          </cell>
          <cell r="BP62">
            <v>0</v>
          </cell>
          <cell r="BQ62" t="str">
            <v>NO</v>
          </cell>
          <cell r="BR62" t="str">
            <v>Maintenance Expense</v>
          </cell>
          <cell r="BS62" t="str">
            <v>IS_MAINT_EXP_REITS</v>
          </cell>
          <cell r="BT62">
            <v>0</v>
          </cell>
          <cell r="BU62" t="str">
            <v>BOLD</v>
          </cell>
        </row>
        <row r="63">
          <cell r="A63">
            <v>62</v>
          </cell>
          <cell r="D63">
            <v>0</v>
          </cell>
          <cell r="E63" t="str">
            <v>BOLD</v>
          </cell>
          <cell r="F63" t="str">
            <v>EBITDA</v>
          </cell>
          <cell r="G63" t="str">
            <v>EBITDA</v>
          </cell>
          <cell r="H63">
            <v>0</v>
          </cell>
          <cell r="I63" t="str">
            <v>BOLD</v>
          </cell>
          <cell r="L63">
            <v>0</v>
          </cell>
          <cell r="M63" t="str">
            <v>BOLD</v>
          </cell>
          <cell r="N63" t="str">
            <v>Basic EPS from Cont Ops, Adjusted</v>
          </cell>
          <cell r="O63" t="str">
            <v>IS_BASIC_EPS_CONT_OPS</v>
          </cell>
          <cell r="P63" t="str">
            <v>EPS</v>
          </cell>
          <cell r="Q63" t="str">
            <v>BOLDEPS</v>
          </cell>
          <cell r="R63" t="str">
            <v>Pretax Margin</v>
          </cell>
          <cell r="S63" t="str">
            <v>PRETAX_MARGIN</v>
          </cell>
          <cell r="T63">
            <v>0</v>
          </cell>
          <cell r="U63" t="str">
            <v>BOLD</v>
          </cell>
          <cell r="X63">
            <v>0</v>
          </cell>
          <cell r="Y63" t="str">
            <v>BOLD</v>
          </cell>
          <cell r="AB63">
            <v>0</v>
          </cell>
          <cell r="AC63" t="str">
            <v>BOLD</v>
          </cell>
          <cell r="AD63" t="str">
            <v>Reference Items</v>
          </cell>
          <cell r="AF63">
            <v>0</v>
          </cell>
          <cell r="AG63" t="str">
            <v>BOLD</v>
          </cell>
          <cell r="AJ63">
            <v>0</v>
          </cell>
          <cell r="AK63" t="str">
            <v>BOLD</v>
          </cell>
          <cell r="AL63" t="str">
            <v>Basic EPS, GAAP</v>
          </cell>
          <cell r="AM63" t="str">
            <v>IS_EPS</v>
          </cell>
          <cell r="AN63" t="str">
            <v>EPS</v>
          </cell>
          <cell r="AO63" t="str">
            <v>BOLDEPS</v>
          </cell>
          <cell r="AP63" t="str">
            <v>Sales per Employee</v>
          </cell>
          <cell r="AQ63" t="str">
            <v>ACTUAL_SALES_PER_EMPL</v>
          </cell>
          <cell r="AR63">
            <v>0</v>
          </cell>
          <cell r="AS63" t="str">
            <v>BOLD</v>
          </cell>
          <cell r="AV63">
            <v>0</v>
          </cell>
          <cell r="AW63" t="str">
            <v>BOLD</v>
          </cell>
          <cell r="AX63" t="str">
            <v>Income (Loss) from Cont Ops, GAAP</v>
          </cell>
          <cell r="AY63" t="str">
            <v>IS_INC_BEF_XO_ITEM</v>
          </cell>
          <cell r="AZ63">
            <v>0</v>
          </cell>
          <cell r="BA63" t="str">
            <v>BOLD</v>
          </cell>
          <cell r="BB63" t="str">
            <v>Basic EPS from Cont Ops</v>
          </cell>
          <cell r="BC63" t="str">
            <v>IS_EARN_BEF_XO_ITEMS_PER_SH</v>
          </cell>
          <cell r="BD63" t="str">
            <v>EPS</v>
          </cell>
          <cell r="BE63" t="str">
            <v>BOLDEPS</v>
          </cell>
          <cell r="BH63">
            <v>0</v>
          </cell>
          <cell r="BI63" t="str">
            <v>BOLD</v>
          </cell>
          <cell r="BJ63" t="str">
            <v xml:space="preserve">  Net Extraordinary Losses (Gains)</v>
          </cell>
          <cell r="BK63" t="str">
            <v>XO_GL_NET_OF_TAX</v>
          </cell>
          <cell r="BL63">
            <v>0</v>
          </cell>
          <cell r="BM63" t="str">
            <v>NO</v>
          </cell>
          <cell r="BN63" t="str">
            <v xml:space="preserve">  D&amp;A of Non-Real Estate Assets</v>
          </cell>
          <cell r="BO63" t="str">
            <v>CF_FFO_DEPR_AMORT_NON_RE_ASSETS</v>
          </cell>
          <cell r="BP63">
            <v>0</v>
          </cell>
          <cell r="BQ63" t="str">
            <v>NO</v>
          </cell>
          <cell r="BR63" t="str">
            <v>Real Estate Write-Downs</v>
          </cell>
          <cell r="BS63" t="str">
            <v>IS_UNTAXED_RSRV</v>
          </cell>
          <cell r="BT63">
            <v>0</v>
          </cell>
          <cell r="BU63" t="str">
            <v>BOLD</v>
          </cell>
        </row>
        <row r="64">
          <cell r="A64">
            <v>63</v>
          </cell>
          <cell r="B64" t="str">
            <v>Net Income Avail to Common, Adj</v>
          </cell>
          <cell r="C64" t="str">
            <v>EARN_FOR_COMMON</v>
          </cell>
          <cell r="D64">
            <v>0</v>
          </cell>
          <cell r="E64" t="str">
            <v>BOLD</v>
          </cell>
          <cell r="F64" t="str">
            <v>EBITDA Margin (T12M)</v>
          </cell>
          <cell r="G64" t="str">
            <v>EBITDA_MARGIN</v>
          </cell>
          <cell r="H64">
            <v>0</v>
          </cell>
          <cell r="I64" t="str">
            <v>BOLD</v>
          </cell>
          <cell r="L64">
            <v>0</v>
          </cell>
          <cell r="M64" t="str">
            <v>BOLD</v>
          </cell>
          <cell r="P64">
            <v>0</v>
          </cell>
          <cell r="Q64" t="str">
            <v>BOLD</v>
          </cell>
          <cell r="R64" t="str">
            <v>Profit Margin</v>
          </cell>
          <cell r="S64" t="str">
            <v>PROF_MARGIN</v>
          </cell>
          <cell r="T64">
            <v>0</v>
          </cell>
          <cell r="U64" t="str">
            <v>BOLD</v>
          </cell>
          <cell r="X64">
            <v>0</v>
          </cell>
          <cell r="Y64" t="str">
            <v>BOLD</v>
          </cell>
          <cell r="Z64" t="str">
            <v>Net Income Avail to Common, Adj</v>
          </cell>
          <cell r="AA64" t="str">
            <v>EARN_FOR_COMMON</v>
          </cell>
          <cell r="AB64">
            <v>0</v>
          </cell>
          <cell r="AC64" t="str">
            <v>BOLD</v>
          </cell>
          <cell r="AD64" t="str">
            <v>Accounting Standard</v>
          </cell>
          <cell r="AE64" t="str">
            <v>ACCOUNTING_STANDARD</v>
          </cell>
          <cell r="AF64">
            <v>0</v>
          </cell>
          <cell r="AG64" t="str">
            <v>BOLD</v>
          </cell>
          <cell r="AJ64">
            <v>0</v>
          </cell>
          <cell r="AK64" t="str">
            <v>BOLD</v>
          </cell>
          <cell r="AL64" t="str">
            <v>Basic EPS from Cont Ops</v>
          </cell>
          <cell r="AM64" t="str">
            <v>IS_EARN_BEF_XO_ITEMS_PER_SH</v>
          </cell>
          <cell r="AN64" t="str">
            <v>EPS</v>
          </cell>
          <cell r="AO64" t="str">
            <v>BOLDEPS</v>
          </cell>
          <cell r="AP64" t="str">
            <v>Dividends per Share</v>
          </cell>
          <cell r="AQ64" t="str">
            <v>EQY_DPS</v>
          </cell>
          <cell r="AR64">
            <v>0</v>
          </cell>
          <cell r="AS64" t="str">
            <v>BOLD</v>
          </cell>
          <cell r="AV64">
            <v>0</v>
          </cell>
          <cell r="AW64" t="str">
            <v>BOLD</v>
          </cell>
          <cell r="AX64" t="str">
            <v xml:space="preserve">  - Net Extraordinary Losses (Gains), GAAP</v>
          </cell>
          <cell r="AY64" t="str">
            <v>XO_GL_NET_OF_TAX</v>
          </cell>
          <cell r="AZ64">
            <v>0</v>
          </cell>
          <cell r="BA64" t="str">
            <v>NO</v>
          </cell>
          <cell r="BB64" t="str">
            <v>Basic EPS from Cont Ops, Adjusted</v>
          </cell>
          <cell r="BC64" t="str">
            <v>IS_BASIC_EPS_CONT_OPS</v>
          </cell>
          <cell r="BD64" t="str">
            <v>EPS</v>
          </cell>
          <cell r="BE64" t="str">
            <v>BOLDEPS</v>
          </cell>
          <cell r="BH64">
            <v>0</v>
          </cell>
          <cell r="BI64" t="str">
            <v>BOLD</v>
          </cell>
          <cell r="BL64">
            <v>0</v>
          </cell>
          <cell r="BM64" t="str">
            <v>BOLD</v>
          </cell>
          <cell r="BN64" t="str">
            <v xml:space="preserve">  D&amp;A from Disc Ops</v>
          </cell>
          <cell r="BO64" t="str">
            <v>CF_FFO_DISC_OPS_DEPR_AMORT</v>
          </cell>
          <cell r="BP64">
            <v>0</v>
          </cell>
          <cell r="BQ64" t="str">
            <v>NO</v>
          </cell>
          <cell r="BR64" t="str">
            <v>Number of Properties Owned</v>
          </cell>
          <cell r="BS64" t="str">
            <v>IS_NUMBER_OF_PROPERTIES</v>
          </cell>
          <cell r="BT64">
            <v>0</v>
          </cell>
          <cell r="BU64" t="str">
            <v>BOLD</v>
          </cell>
        </row>
        <row r="65">
          <cell r="A65">
            <v>64</v>
          </cell>
          <cell r="B65" t="str">
            <v xml:space="preserve">  Net Abnormal Losses (Gains)</v>
          </cell>
          <cell r="C65" t="str">
            <v>IS_NET_ABNORMAL_ITEMS</v>
          </cell>
          <cell r="D65">
            <v>0</v>
          </cell>
          <cell r="E65" t="str">
            <v>NO</v>
          </cell>
          <cell r="F65" t="str">
            <v>EBITA</v>
          </cell>
          <cell r="G65" t="str">
            <v>EBITA</v>
          </cell>
          <cell r="H65">
            <v>0</v>
          </cell>
          <cell r="I65" t="str">
            <v>BOLD</v>
          </cell>
          <cell r="L65">
            <v>0</v>
          </cell>
          <cell r="M65" t="str">
            <v>BOLD</v>
          </cell>
          <cell r="N65" t="str">
            <v>Diluted Weighted Avg Shares</v>
          </cell>
          <cell r="O65" t="str">
            <v>IS_SH_FOR_DILUTED_EPS</v>
          </cell>
          <cell r="P65">
            <v>0</v>
          </cell>
          <cell r="Q65" t="str">
            <v>BOLD</v>
          </cell>
          <cell r="R65" t="str">
            <v>Net Interest Margin</v>
          </cell>
          <cell r="S65" t="str">
            <v>T12_NET_INT_MARGIN</v>
          </cell>
          <cell r="T65">
            <v>0</v>
          </cell>
          <cell r="U65" t="str">
            <v>BOLD</v>
          </cell>
          <cell r="X65">
            <v>0</v>
          </cell>
          <cell r="Y65" t="str">
            <v>BOLD</v>
          </cell>
          <cell r="Z65" t="str">
            <v xml:space="preserve">  Net Abnormal Losses (Gains)</v>
          </cell>
          <cell r="AA65" t="str">
            <v>IS_NET_ABNORMAL_ITEMS</v>
          </cell>
          <cell r="AB65">
            <v>0</v>
          </cell>
          <cell r="AC65" t="str">
            <v>NO</v>
          </cell>
          <cell r="AD65" t="str">
            <v>Current profit</v>
          </cell>
          <cell r="AE65" t="str">
            <v>CUR_PROFIT_JAPAN</v>
          </cell>
          <cell r="AF65">
            <v>0</v>
          </cell>
          <cell r="AG65" t="str">
            <v>BOLD</v>
          </cell>
          <cell r="AJ65">
            <v>0</v>
          </cell>
          <cell r="AK65" t="str">
            <v>BOLD</v>
          </cell>
          <cell r="AL65" t="str">
            <v>Basic EPS from Cont Ops, Adjusted</v>
          </cell>
          <cell r="AM65" t="str">
            <v>IS_BASIC_EPS_CONT_OPS</v>
          </cell>
          <cell r="AN65" t="str">
            <v>EPS</v>
          </cell>
          <cell r="AO65" t="str">
            <v>BOLDEPS</v>
          </cell>
          <cell r="AP65" t="str">
            <v>Total Cash Common Dividends</v>
          </cell>
          <cell r="AQ65" t="str">
            <v>IS_TOT_CASH_COM_DVD</v>
          </cell>
          <cell r="AR65">
            <v>0</v>
          </cell>
          <cell r="AS65" t="str">
            <v>BOLD</v>
          </cell>
          <cell r="AV65">
            <v>0</v>
          </cell>
          <cell r="AW65" t="str">
            <v>BOLD</v>
          </cell>
          <cell r="AX65" t="str">
            <v xml:space="preserve">    + Discontinued Operations, GAAP</v>
          </cell>
          <cell r="AY65" t="str">
            <v>IS_DISCONTINUED_OPERATIONS</v>
          </cell>
          <cell r="AZ65">
            <v>0</v>
          </cell>
          <cell r="BA65" t="str">
            <v>NO</v>
          </cell>
          <cell r="BD65">
            <v>0</v>
          </cell>
          <cell r="BE65" t="str">
            <v>BOLD</v>
          </cell>
          <cell r="BH65">
            <v>0</v>
          </cell>
          <cell r="BI65" t="str">
            <v>BOLD</v>
          </cell>
          <cell r="BJ65" t="str">
            <v>Basic Weighted Avg Shares</v>
          </cell>
          <cell r="BK65" t="str">
            <v>IS_AVG_NUM_SH_FOR_EPS</v>
          </cell>
          <cell r="BL65">
            <v>0</v>
          </cell>
          <cell r="BM65" t="str">
            <v>BOLD</v>
          </cell>
          <cell r="BN65" t="str">
            <v xml:space="preserve">  Impairment of Assets</v>
          </cell>
          <cell r="BO65" t="str">
            <v>CF_FFO_IOA</v>
          </cell>
          <cell r="BP65">
            <v>0</v>
          </cell>
          <cell r="BQ65" t="str">
            <v>NO</v>
          </cell>
          <cell r="BR65" t="str">
            <v>Gross Leaseable Area (Sq Ft)</v>
          </cell>
          <cell r="BS65" t="str">
            <v>IS_SQUARE_GLA</v>
          </cell>
          <cell r="BT65">
            <v>0</v>
          </cell>
          <cell r="BU65" t="str">
            <v>BOLD</v>
          </cell>
        </row>
        <row r="66">
          <cell r="A66">
            <v>65</v>
          </cell>
          <cell r="B66" t="str">
            <v xml:space="preserve">  Net Extraordinary Losses (Gains)</v>
          </cell>
          <cell r="C66" t="str">
            <v>XO_GL_NET_OF_TAX</v>
          </cell>
          <cell r="D66">
            <v>0</v>
          </cell>
          <cell r="E66" t="str">
            <v>NO</v>
          </cell>
          <cell r="F66" t="str">
            <v>EBIT</v>
          </cell>
          <cell r="G66" t="str">
            <v>EBIT</v>
          </cell>
          <cell r="H66">
            <v>0</v>
          </cell>
          <cell r="I66" t="str">
            <v>BOLD</v>
          </cell>
          <cell r="L66">
            <v>0</v>
          </cell>
          <cell r="M66" t="str">
            <v>BOLD</v>
          </cell>
          <cell r="N66" t="str">
            <v>Diluted EPS, GAAP</v>
          </cell>
          <cell r="O66" t="str">
            <v>IS_DILUTED_EPS</v>
          </cell>
          <cell r="P66" t="str">
            <v>EPS</v>
          </cell>
          <cell r="Q66" t="str">
            <v>BOLDEPS</v>
          </cell>
          <cell r="R66" t="str">
            <v>Operating Profit - Japan</v>
          </cell>
          <cell r="S66" t="str">
            <v>IS_NET_BUSINESS_PROFIT_JAPAN</v>
          </cell>
          <cell r="T66">
            <v>0</v>
          </cell>
          <cell r="U66" t="str">
            <v>BOLD</v>
          </cell>
          <cell r="X66">
            <v>0</v>
          </cell>
          <cell r="Y66" t="str">
            <v>BOLD</v>
          </cell>
          <cell r="Z66" t="str">
            <v xml:space="preserve">  Net Extraordinary Losses (Gains)</v>
          </cell>
          <cell r="AA66" t="str">
            <v>XO_GL_NET_OF_TAX</v>
          </cell>
          <cell r="AB66">
            <v>0</v>
          </cell>
          <cell r="AC66" t="str">
            <v>NO</v>
          </cell>
          <cell r="AD66" t="str">
            <v>Profit Margin</v>
          </cell>
          <cell r="AE66" t="str">
            <v>PROF_MARGIN</v>
          </cell>
          <cell r="AF66">
            <v>0</v>
          </cell>
          <cell r="AG66" t="str">
            <v>BOLD</v>
          </cell>
          <cell r="AJ66">
            <v>0</v>
          </cell>
          <cell r="AK66" t="str">
            <v>BOLD</v>
          </cell>
          <cell r="AN66">
            <v>0</v>
          </cell>
          <cell r="AO66" t="str">
            <v>BOLD</v>
          </cell>
          <cell r="AP66" t="str">
            <v>Efficiency Ratio</v>
          </cell>
          <cell r="AQ66" t="str">
            <v>EFF_RATIO</v>
          </cell>
          <cell r="AR66">
            <v>0</v>
          </cell>
          <cell r="AS66" t="str">
            <v>BOLD</v>
          </cell>
          <cell r="AV66">
            <v>0</v>
          </cell>
          <cell r="AW66" t="str">
            <v>BOLD</v>
          </cell>
          <cell r="AX66" t="str">
            <v xml:space="preserve">    + XO &amp; Accounting Changes, GAAP</v>
          </cell>
          <cell r="AY66" t="str">
            <v>IS_EXTRAORD_ITEMS_&amp;_ACCTG_CHNG</v>
          </cell>
          <cell r="AZ66">
            <v>0</v>
          </cell>
          <cell r="BA66" t="str">
            <v>NO</v>
          </cell>
          <cell r="BB66" t="str">
            <v>Diluted Weighted Avg Shares</v>
          </cell>
          <cell r="BC66" t="str">
            <v>IS_SH_FOR_DILUTED_EPS</v>
          </cell>
          <cell r="BD66">
            <v>0</v>
          </cell>
          <cell r="BE66" t="str">
            <v>BOLD</v>
          </cell>
          <cell r="BH66">
            <v>0</v>
          </cell>
          <cell r="BI66" t="str">
            <v>BOLD</v>
          </cell>
          <cell r="BJ66" t="str">
            <v>Basic EPS, GAAP</v>
          </cell>
          <cell r="BK66" t="str">
            <v>IS_EPS</v>
          </cell>
          <cell r="BL66" t="str">
            <v>EPS</v>
          </cell>
          <cell r="BM66" t="str">
            <v>BOLDEPS</v>
          </cell>
          <cell r="BN66" t="str">
            <v xml:space="preserve">  Impairment from Affiliates</v>
          </cell>
          <cell r="BO66" t="str">
            <v>CF_FFO_IOA_AFFILIATES</v>
          </cell>
          <cell r="BP66">
            <v>0</v>
          </cell>
          <cell r="BQ66" t="str">
            <v>NO</v>
          </cell>
          <cell r="BT66">
            <v>0</v>
          </cell>
          <cell r="BU66" t="str">
            <v>BOLD</v>
          </cell>
        </row>
        <row r="67">
          <cell r="A67">
            <v>66</v>
          </cell>
          <cell r="D67">
            <v>0</v>
          </cell>
          <cell r="E67" t="str">
            <v>BOLD</v>
          </cell>
          <cell r="F67" t="str">
            <v>Gross Margin</v>
          </cell>
          <cell r="G67" t="str">
            <v>GROSS_MARGIN</v>
          </cell>
          <cell r="H67">
            <v>0</v>
          </cell>
          <cell r="I67" t="str">
            <v>BOLD</v>
          </cell>
          <cell r="L67">
            <v>0</v>
          </cell>
          <cell r="M67" t="str">
            <v>BOLD</v>
          </cell>
          <cell r="N67" t="str">
            <v>Diluted EPS from Cont Ops</v>
          </cell>
          <cell r="O67" t="str">
            <v>IS_DIL_EPS_BEF_XO</v>
          </cell>
          <cell r="P67" t="str">
            <v>EPS</v>
          </cell>
          <cell r="Q67" t="str">
            <v>BOLDEPS</v>
          </cell>
          <cell r="R67" t="str">
            <v>Sales per Employee</v>
          </cell>
          <cell r="S67" t="str">
            <v>ACTUAL_SALES_PER_EMPL</v>
          </cell>
          <cell r="T67">
            <v>0</v>
          </cell>
          <cell r="U67" t="str">
            <v>BOLD</v>
          </cell>
          <cell r="X67">
            <v>0</v>
          </cell>
          <cell r="Y67" t="str">
            <v>BOLD</v>
          </cell>
          <cell r="AB67">
            <v>0</v>
          </cell>
          <cell r="AC67" t="str">
            <v>BOLD</v>
          </cell>
          <cell r="AD67" t="str">
            <v>Untaxed Reserves</v>
          </cell>
          <cell r="AE67" t="str">
            <v>IS_UNTAXED_RSRV</v>
          </cell>
          <cell r="AF67">
            <v>0</v>
          </cell>
          <cell r="AG67" t="str">
            <v>BOLD</v>
          </cell>
          <cell r="AJ67">
            <v>0</v>
          </cell>
          <cell r="AK67" t="str">
            <v>BOLD</v>
          </cell>
          <cell r="AL67" t="str">
            <v>Diluted Weighted Avg Shares</v>
          </cell>
          <cell r="AM67" t="str">
            <v>IS_SH_FOR_DILUTED_EPS</v>
          </cell>
          <cell r="AN67">
            <v>0</v>
          </cell>
          <cell r="AO67" t="str">
            <v>BOLD</v>
          </cell>
          <cell r="AP67" t="str">
            <v>Actual Loan Losses</v>
          </cell>
          <cell r="AQ67" t="str">
            <v>IS_ACT_LOAN_LOSS_NET</v>
          </cell>
          <cell r="AR67">
            <v>0</v>
          </cell>
          <cell r="AS67" t="str">
            <v>BOLD</v>
          </cell>
          <cell r="AV67">
            <v>0</v>
          </cell>
          <cell r="AW67" t="str">
            <v>BOLD</v>
          </cell>
          <cell r="AX67" t="str">
            <v>Income (Loss) Incl. MI, GAAP</v>
          </cell>
          <cell r="AY67" t="str">
            <v>NI_INCLUDING_MINORITY_INT_RATIO</v>
          </cell>
          <cell r="AZ67">
            <v>0</v>
          </cell>
          <cell r="BA67" t="str">
            <v>BOLD</v>
          </cell>
          <cell r="BB67" t="str">
            <v>Diluted EPS, GAAP</v>
          </cell>
          <cell r="BC67" t="str">
            <v>IS_DILUTED_EPS</v>
          </cell>
          <cell r="BD67" t="str">
            <v>EPS</v>
          </cell>
          <cell r="BE67" t="str">
            <v>BOLDEPS</v>
          </cell>
          <cell r="BH67">
            <v>0</v>
          </cell>
          <cell r="BI67" t="str">
            <v>BOLD</v>
          </cell>
          <cell r="BJ67" t="str">
            <v>Basic EPS from Cont Ops</v>
          </cell>
          <cell r="BK67" t="str">
            <v>IS_EARN_BEF_XO_ITEMS_PER_SH</v>
          </cell>
          <cell r="BL67" t="str">
            <v>EPS</v>
          </cell>
          <cell r="BM67" t="str">
            <v>BOLDEPS</v>
          </cell>
          <cell r="BN67" t="str">
            <v xml:space="preserve">  Income from Uncon JVs</v>
          </cell>
          <cell r="BO67" t="str">
            <v>CF_FFO_EQY_INCOME_FROM_UNCONS_JV</v>
          </cell>
          <cell r="BP67">
            <v>0</v>
          </cell>
          <cell r="BQ67" t="str">
            <v>NO</v>
          </cell>
          <cell r="BT67">
            <v>0</v>
          </cell>
          <cell r="BU67" t="str">
            <v>BOLD</v>
          </cell>
        </row>
        <row r="68">
          <cell r="A68">
            <v>67</v>
          </cell>
          <cell r="B68" t="str">
            <v>Basic Weighted Avg Shares</v>
          </cell>
          <cell r="C68" t="str">
            <v>IS_AVG_NUM_SH_FOR_EPS</v>
          </cell>
          <cell r="D68">
            <v>0</v>
          </cell>
          <cell r="E68" t="str">
            <v>BOLD</v>
          </cell>
          <cell r="F68" t="str">
            <v>Operating Margin</v>
          </cell>
          <cell r="G68" t="str">
            <v>OPER_MARGIN</v>
          </cell>
          <cell r="H68">
            <v>0</v>
          </cell>
          <cell r="I68" t="str">
            <v>BOLD</v>
          </cell>
          <cell r="L68">
            <v>0</v>
          </cell>
          <cell r="M68" t="str">
            <v>BOLD</v>
          </cell>
          <cell r="N68" t="str">
            <v>Diluted EPS from Cont Ops, Adjusted</v>
          </cell>
          <cell r="O68" t="str">
            <v>IS_DIL_EPS_CONT_OPS</v>
          </cell>
          <cell r="P68" t="str">
            <v>EPS</v>
          </cell>
          <cell r="Q68" t="str">
            <v>BOLDEPS</v>
          </cell>
          <cell r="R68" t="str">
            <v>Dividends per Share</v>
          </cell>
          <cell r="S68" t="str">
            <v>EQY_DPS</v>
          </cell>
          <cell r="T68">
            <v>0</v>
          </cell>
          <cell r="U68" t="str">
            <v>BOLD</v>
          </cell>
          <cell r="X68">
            <v>0</v>
          </cell>
          <cell r="Y68" t="str">
            <v>BOLD</v>
          </cell>
          <cell r="Z68" t="str">
            <v>Basic Weighted Avg Shares</v>
          </cell>
          <cell r="AA68" t="str">
            <v>IS_AVG_NUM_SH_FOR_EPS</v>
          </cell>
          <cell r="AB68">
            <v>0</v>
          </cell>
          <cell r="AC68" t="str">
            <v>BOLD</v>
          </cell>
          <cell r="AD68" t="str">
            <v>Loss Ratio (Non-Life)</v>
          </cell>
          <cell r="AE68" t="str">
            <v>LOSS_RATIO_NL</v>
          </cell>
          <cell r="AF68">
            <v>0</v>
          </cell>
          <cell r="AG68" t="str">
            <v>BOLD</v>
          </cell>
          <cell r="AJ68">
            <v>0</v>
          </cell>
          <cell r="AK68" t="str">
            <v>BOLD</v>
          </cell>
          <cell r="AL68" t="str">
            <v>Diluted EPS, GAAP</v>
          </cell>
          <cell r="AM68" t="str">
            <v>IS_DILUTED_EPS</v>
          </cell>
          <cell r="AN68" t="str">
            <v>EPS</v>
          </cell>
          <cell r="AO68" t="str">
            <v>BOLDEPS</v>
          </cell>
          <cell r="AP68" t="str">
            <v>Loan Production Original</v>
          </cell>
          <cell r="AQ68" t="str">
            <v>LOAN_PRODUCTION_ORIGINAL</v>
          </cell>
          <cell r="AR68">
            <v>0</v>
          </cell>
          <cell r="AS68" t="str">
            <v>BOLD</v>
          </cell>
          <cell r="AV68">
            <v>0</v>
          </cell>
          <cell r="AW68" t="str">
            <v>BOLD</v>
          </cell>
          <cell r="AX68" t="str">
            <v xml:space="preserve">  - Minority Interest, GAAP</v>
          </cell>
          <cell r="AY68" t="str">
            <v>MIN_NONCONTROL_INTEREST_CREDITS</v>
          </cell>
          <cell r="AZ68">
            <v>0</v>
          </cell>
          <cell r="BA68" t="str">
            <v>NO</v>
          </cell>
          <cell r="BB68" t="str">
            <v>Diluted EPS from Cont Ops</v>
          </cell>
          <cell r="BC68" t="str">
            <v>IS_DIL_EPS_BEF_XO</v>
          </cell>
          <cell r="BD68" t="str">
            <v>EPS</v>
          </cell>
          <cell r="BE68" t="str">
            <v>BOLDEPS</v>
          </cell>
          <cell r="BH68">
            <v>0</v>
          </cell>
          <cell r="BI68" t="str">
            <v>BOLD</v>
          </cell>
          <cell r="BJ68" t="str">
            <v>Basic EPS from Cont Ops, Adjusted</v>
          </cell>
          <cell r="BK68" t="str">
            <v>IS_BASIC_EPS_CONT_OPS</v>
          </cell>
          <cell r="BL68" t="str">
            <v>EPS</v>
          </cell>
          <cell r="BM68" t="str">
            <v>BOLDEPS</v>
          </cell>
          <cell r="BN68" t="str">
            <v xml:space="preserve">  Disposal of Con Assets</v>
          </cell>
          <cell r="BO68" t="str">
            <v>CF_FFO_GAIN_SALE_OF_ASSET_CONS</v>
          </cell>
          <cell r="BP68">
            <v>0</v>
          </cell>
          <cell r="BQ68" t="str">
            <v>NO</v>
          </cell>
          <cell r="BT68">
            <v>0</v>
          </cell>
          <cell r="BU68" t="str">
            <v>BOLD</v>
          </cell>
        </row>
        <row r="69">
          <cell r="A69">
            <v>68</v>
          </cell>
          <cell r="B69" t="str">
            <v>Basic EPS, GAAP</v>
          </cell>
          <cell r="C69" t="str">
            <v>IS_EPS</v>
          </cell>
          <cell r="D69" t="str">
            <v>EPS</v>
          </cell>
          <cell r="E69" t="str">
            <v>BOLDEPS</v>
          </cell>
          <cell r="F69" t="str">
            <v>Profit Margin</v>
          </cell>
          <cell r="G69" t="str">
            <v>PROF_MARGIN</v>
          </cell>
          <cell r="H69">
            <v>0</v>
          </cell>
          <cell r="I69" t="str">
            <v>BOLD</v>
          </cell>
          <cell r="L69">
            <v>0</v>
          </cell>
          <cell r="M69" t="str">
            <v>BOLD</v>
          </cell>
          <cell r="P69">
            <v>0</v>
          </cell>
          <cell r="Q69" t="str">
            <v>BOLD</v>
          </cell>
          <cell r="R69" t="str">
            <v>Total Cash Common Dividends</v>
          </cell>
          <cell r="S69" t="str">
            <v>IS_TOT_CASH_COM_DVD</v>
          </cell>
          <cell r="T69">
            <v>0</v>
          </cell>
          <cell r="U69" t="str">
            <v>BOLD</v>
          </cell>
          <cell r="X69">
            <v>0</v>
          </cell>
          <cell r="Y69" t="str">
            <v>BOLD</v>
          </cell>
          <cell r="Z69" t="str">
            <v>Basic EPS, GAAP</v>
          </cell>
          <cell r="AA69" t="str">
            <v>IS_EPS</v>
          </cell>
          <cell r="AB69" t="str">
            <v>EPS</v>
          </cell>
          <cell r="AC69" t="str">
            <v>BOLDEPS</v>
          </cell>
          <cell r="AD69" t="str">
            <v>Expense Ratio (Non-Life)</v>
          </cell>
          <cell r="AE69" t="str">
            <v>EXP_RATIO_NL</v>
          </cell>
          <cell r="AF69">
            <v>0</v>
          </cell>
          <cell r="AG69" t="str">
            <v>BOLD</v>
          </cell>
          <cell r="AJ69">
            <v>0</v>
          </cell>
          <cell r="AK69" t="str">
            <v>BOLD</v>
          </cell>
          <cell r="AL69" t="str">
            <v>Diluted EPS from Cont Ops</v>
          </cell>
          <cell r="AM69" t="str">
            <v>IS_DIL_EPS_BEF_XO</v>
          </cell>
          <cell r="AN69" t="str">
            <v>EPS</v>
          </cell>
          <cell r="AO69" t="str">
            <v>BOLDEPS</v>
          </cell>
          <cell r="AR69">
            <v>0</v>
          </cell>
          <cell r="AS69" t="str">
            <v>BOLD</v>
          </cell>
          <cell r="AV69">
            <v>0</v>
          </cell>
          <cell r="AW69" t="str">
            <v>BOLD</v>
          </cell>
          <cell r="AX69" t="str">
            <v>Net Income, GAAP</v>
          </cell>
          <cell r="AY69" t="str">
            <v>NET_INCOME</v>
          </cell>
          <cell r="AZ69">
            <v>0</v>
          </cell>
          <cell r="BA69" t="str">
            <v>BOLD</v>
          </cell>
          <cell r="BB69" t="str">
            <v>Diluted EPS from Cont Ops, Adjusted</v>
          </cell>
          <cell r="BC69" t="str">
            <v>IS_DIL_EPS_CONT_OPS</v>
          </cell>
          <cell r="BD69" t="str">
            <v>EPS</v>
          </cell>
          <cell r="BE69" t="str">
            <v>BOLDEPS</v>
          </cell>
          <cell r="BH69">
            <v>0</v>
          </cell>
          <cell r="BI69" t="str">
            <v>BOLD</v>
          </cell>
          <cell r="BL69">
            <v>0</v>
          </cell>
          <cell r="BM69" t="str">
            <v>BOLD</v>
          </cell>
          <cell r="BN69" t="str">
            <v xml:space="preserve">  Disposal of Uncon Assets</v>
          </cell>
          <cell r="BO69" t="str">
            <v>CF_FFO_GAIN_SALE_OF_ASSET_UNCONS</v>
          </cell>
          <cell r="BP69">
            <v>0</v>
          </cell>
          <cell r="BQ69" t="str">
            <v>NO</v>
          </cell>
          <cell r="BT69">
            <v>0</v>
          </cell>
          <cell r="BU69" t="str">
            <v>BOLD</v>
          </cell>
        </row>
        <row r="70">
          <cell r="A70">
            <v>69</v>
          </cell>
          <cell r="B70" t="str">
            <v>Basic EPS from Cont Ops</v>
          </cell>
          <cell r="C70" t="str">
            <v>IS_EARN_BEF_XO_ITEMS_PER_SH</v>
          </cell>
          <cell r="D70" t="str">
            <v>EPS</v>
          </cell>
          <cell r="E70" t="str">
            <v>BOLDEPS</v>
          </cell>
          <cell r="F70" t="str">
            <v>Current Profit</v>
          </cell>
          <cell r="G70" t="str">
            <v>CUR_PROFIT_JAPAN</v>
          </cell>
          <cell r="H70">
            <v>0</v>
          </cell>
          <cell r="I70" t="str">
            <v>BOLD</v>
          </cell>
          <cell r="L70">
            <v>0</v>
          </cell>
          <cell r="M70" t="str">
            <v>BOLD</v>
          </cell>
          <cell r="N70" t="str">
            <v>Reference Items</v>
          </cell>
          <cell r="P70">
            <v>0</v>
          </cell>
          <cell r="Q70" t="str">
            <v>BOLD</v>
          </cell>
          <cell r="R70" t="str">
            <v>Pre-Tax Pre-Provision Profit</v>
          </cell>
          <cell r="S70" t="str">
            <v>PRETAX_PRE-PROVISION_PROFIT</v>
          </cell>
          <cell r="T70">
            <v>0</v>
          </cell>
          <cell r="U70" t="str">
            <v>BOLD</v>
          </cell>
          <cell r="X70">
            <v>0</v>
          </cell>
          <cell r="Y70" t="str">
            <v>BOLD</v>
          </cell>
          <cell r="Z70" t="str">
            <v>Basic EPS from Cont Ops</v>
          </cell>
          <cell r="AA70" t="str">
            <v>IS_EARN_BEF_XO_ITEMS_PER_SH</v>
          </cell>
          <cell r="AB70" t="str">
            <v>EPS</v>
          </cell>
          <cell r="AC70" t="str">
            <v>BOLDEPS</v>
          </cell>
          <cell r="AD70" t="str">
            <v>Combined Ratio (Non-Life)</v>
          </cell>
          <cell r="AE70" t="str">
            <v>COMB_RATIO_NL</v>
          </cell>
          <cell r="AF70">
            <v>0</v>
          </cell>
          <cell r="AG70" t="str">
            <v>BOLD</v>
          </cell>
          <cell r="AJ70">
            <v>0</v>
          </cell>
          <cell r="AK70" t="str">
            <v>BOLD</v>
          </cell>
          <cell r="AL70" t="str">
            <v>Diluted EPS from Cont Ops, Adjusted</v>
          </cell>
          <cell r="AM70" t="str">
            <v>IS_DIL_EPS_CONT_OPS</v>
          </cell>
          <cell r="AN70" t="str">
            <v>EPS</v>
          </cell>
          <cell r="AO70" t="str">
            <v>BOLDEPS</v>
          </cell>
          <cell r="AR70">
            <v>0</v>
          </cell>
          <cell r="AS70" t="str">
            <v>BOLD</v>
          </cell>
          <cell r="AV70">
            <v>0</v>
          </cell>
          <cell r="AW70" t="str">
            <v>BOLD</v>
          </cell>
          <cell r="AX70" t="str">
            <v xml:space="preserve">  - Preferred Dividends, GAAP</v>
          </cell>
          <cell r="AY70" t="str">
            <v>IS_TOT_CASH_PFD_DVD</v>
          </cell>
          <cell r="AZ70">
            <v>0</v>
          </cell>
          <cell r="BA70" t="str">
            <v>NO</v>
          </cell>
          <cell r="BD70">
            <v>0</v>
          </cell>
          <cell r="BE70" t="str">
            <v>BOLD</v>
          </cell>
          <cell r="BH70">
            <v>0</v>
          </cell>
          <cell r="BI70" t="str">
            <v>BOLD</v>
          </cell>
          <cell r="BJ70" t="str">
            <v>Diluted Weighted Avg Shares</v>
          </cell>
          <cell r="BK70" t="str">
            <v>IS_SH_FOR_DILUTED_EPS</v>
          </cell>
          <cell r="BL70">
            <v>0</v>
          </cell>
          <cell r="BM70" t="str">
            <v>BOLD</v>
          </cell>
          <cell r="BN70" t="str">
            <v xml:space="preserve">  Disposal of Assets from Disc Ops</v>
          </cell>
          <cell r="BO70" t="str">
            <v>CF_FFO_DISC_OPS_GAIN_SALE_ASSETS</v>
          </cell>
          <cell r="BP70">
            <v>0</v>
          </cell>
          <cell r="BQ70" t="str">
            <v>NO</v>
          </cell>
          <cell r="BT70">
            <v>0</v>
          </cell>
          <cell r="BU70" t="str">
            <v>BOLD</v>
          </cell>
        </row>
        <row r="71">
          <cell r="A71">
            <v>70</v>
          </cell>
          <cell r="B71" t="str">
            <v>Basic EPS from Cont Ops, Adjusted</v>
          </cell>
          <cell r="C71" t="str">
            <v>IS_BASIC_EPS_CONT_OPS</v>
          </cell>
          <cell r="D71" t="str">
            <v>EPS</v>
          </cell>
          <cell r="E71" t="str">
            <v>BOLDEPS</v>
          </cell>
          <cell r="F71" t="str">
            <v>Revenue Per Employee</v>
          </cell>
          <cell r="G71" t="str">
            <v>ACTUAL_SALES_PER_EMPL</v>
          </cell>
          <cell r="H71">
            <v>0</v>
          </cell>
          <cell r="I71" t="str">
            <v>BOLD</v>
          </cell>
          <cell r="L71">
            <v>0</v>
          </cell>
          <cell r="M71" t="str">
            <v>BOLD</v>
          </cell>
          <cell r="N71" t="str">
            <v>Accounting Standard</v>
          </cell>
          <cell r="O71" t="str">
            <v>ACCOUNTING_STANDARD</v>
          </cell>
          <cell r="P71">
            <v>0</v>
          </cell>
          <cell r="Q71" t="str">
            <v>BOLD</v>
          </cell>
          <cell r="R71" t="str">
            <v>Efficiency Ratio</v>
          </cell>
          <cell r="S71" t="str">
            <v>EFF_RATIO</v>
          </cell>
          <cell r="T71">
            <v>0</v>
          </cell>
          <cell r="U71" t="str">
            <v>BOLD</v>
          </cell>
          <cell r="X71">
            <v>0</v>
          </cell>
          <cell r="Y71" t="str">
            <v>BOLD</v>
          </cell>
          <cell r="Z71" t="str">
            <v>Basic EPS from Cont Ops, Adjusted</v>
          </cell>
          <cell r="AA71" t="str">
            <v>IS_BASIC_EPS_CONT_OPS</v>
          </cell>
          <cell r="AB71" t="str">
            <v>EPS</v>
          </cell>
          <cell r="AC71" t="str">
            <v>BOLDEPS</v>
          </cell>
          <cell r="AD71" t="str">
            <v>Cost Ratio (Life)</v>
          </cell>
          <cell r="AE71" t="str">
            <v>COST_RATIO_LIFE</v>
          </cell>
          <cell r="AF71">
            <v>0</v>
          </cell>
          <cell r="AG71" t="str">
            <v>BOLD</v>
          </cell>
          <cell r="AJ71">
            <v>0</v>
          </cell>
          <cell r="AK71" t="str">
            <v>BOLD</v>
          </cell>
          <cell r="AN71">
            <v>0</v>
          </cell>
          <cell r="AO71" t="str">
            <v>BOLD</v>
          </cell>
          <cell r="AR71">
            <v>0</v>
          </cell>
          <cell r="AS71" t="str">
            <v>BOLD</v>
          </cell>
          <cell r="AV71">
            <v>0</v>
          </cell>
          <cell r="AW71" t="str">
            <v>BOLD</v>
          </cell>
          <cell r="AX71" t="str">
            <v xml:space="preserve">  - Other Adjustments, GAAP</v>
          </cell>
          <cell r="AY71" t="str">
            <v>OTHER_ADJUSTMENTS</v>
          </cell>
          <cell r="AZ71">
            <v>0</v>
          </cell>
          <cell r="BA71" t="str">
            <v>NO</v>
          </cell>
          <cell r="BB71" t="str">
            <v>Reference Items</v>
          </cell>
          <cell r="BD71">
            <v>0</v>
          </cell>
          <cell r="BE71" t="str">
            <v>BOLD</v>
          </cell>
          <cell r="BH71">
            <v>0</v>
          </cell>
          <cell r="BI71" t="str">
            <v>BOLD</v>
          </cell>
          <cell r="BJ71" t="str">
            <v>Diluted EPS, GAAP</v>
          </cell>
          <cell r="BK71" t="str">
            <v>IS_DILUTED_EPS</v>
          </cell>
          <cell r="BL71" t="str">
            <v>EPS</v>
          </cell>
          <cell r="BM71" t="str">
            <v>BOLDEPS</v>
          </cell>
          <cell r="BN71" t="str">
            <v xml:space="preserve">  Abnormal Losses/(Gains)</v>
          </cell>
          <cell r="BO71" t="str">
            <v>CF_FFO_ABNORMAL_UNUSUAL_ITEMS</v>
          </cell>
          <cell r="BP71">
            <v>0</v>
          </cell>
          <cell r="BQ71" t="str">
            <v>NO</v>
          </cell>
          <cell r="BT71">
            <v>0</v>
          </cell>
          <cell r="BU71" t="str">
            <v>BOLD</v>
          </cell>
        </row>
        <row r="72">
          <cell r="A72">
            <v>71</v>
          </cell>
          <cell r="D72">
            <v>0</v>
          </cell>
          <cell r="E72" t="str">
            <v>BOLD</v>
          </cell>
          <cell r="F72" t="str">
            <v>Dividends per Share</v>
          </cell>
          <cell r="G72" t="str">
            <v>EQY_DPS</v>
          </cell>
          <cell r="H72">
            <v>0</v>
          </cell>
          <cell r="I72" t="str">
            <v>BOLD</v>
          </cell>
          <cell r="L72">
            <v>0</v>
          </cell>
          <cell r="M72" t="str">
            <v>BOLD</v>
          </cell>
          <cell r="N72" t="str">
            <v>Net Interest Income Less Provisions</v>
          </cell>
          <cell r="O72" t="str">
            <v>NET_INT_INC_AFT_PROV</v>
          </cell>
          <cell r="P72">
            <v>0</v>
          </cell>
          <cell r="Q72" t="str">
            <v>BOLD</v>
          </cell>
          <cell r="R72" t="str">
            <v>Actual Loan Losses</v>
          </cell>
          <cell r="S72" t="str">
            <v>IS_ACT_LOAN_LOSS_NET</v>
          </cell>
          <cell r="T72">
            <v>0</v>
          </cell>
          <cell r="U72" t="str">
            <v>BOLD</v>
          </cell>
          <cell r="X72">
            <v>0</v>
          </cell>
          <cell r="Y72" t="str">
            <v>BOLD</v>
          </cell>
          <cell r="AB72">
            <v>0</v>
          </cell>
          <cell r="AC72" t="str">
            <v>BOLD</v>
          </cell>
          <cell r="AD72" t="str">
            <v>Benefit Ratio (Life)</v>
          </cell>
          <cell r="AE72" t="str">
            <v>BENEFIT_RATIO_LIFE</v>
          </cell>
          <cell r="AF72">
            <v>0</v>
          </cell>
          <cell r="AG72" t="str">
            <v>BOLD</v>
          </cell>
          <cell r="AJ72">
            <v>0</v>
          </cell>
          <cell r="AK72" t="str">
            <v>BOLD</v>
          </cell>
          <cell r="AL72" t="str">
            <v>Reference Items</v>
          </cell>
          <cell r="AN72">
            <v>0</v>
          </cell>
          <cell r="AO72" t="str">
            <v>BOLD</v>
          </cell>
          <cell r="AR72">
            <v>0</v>
          </cell>
          <cell r="AS72" t="str">
            <v>BOLD</v>
          </cell>
          <cell r="AV72">
            <v>0</v>
          </cell>
          <cell r="AW72" t="str">
            <v>BOLD</v>
          </cell>
          <cell r="AX72" t="str">
            <v>Net Income Avail to Common, GAAP</v>
          </cell>
          <cell r="AY72" t="str">
            <v>EARN_FOR_COMMON</v>
          </cell>
          <cell r="AZ72">
            <v>0</v>
          </cell>
          <cell r="BA72" t="str">
            <v>BOLD</v>
          </cell>
          <cell r="BB72" t="str">
            <v>Accounting Standard</v>
          </cell>
          <cell r="BC72" t="str">
            <v>ACCOUNTING_STANDARD</v>
          </cell>
          <cell r="BD72">
            <v>0</v>
          </cell>
          <cell r="BE72" t="str">
            <v>BOLD</v>
          </cell>
          <cell r="BH72">
            <v>0</v>
          </cell>
          <cell r="BI72" t="str">
            <v>BOLD</v>
          </cell>
          <cell r="BJ72" t="str">
            <v>Diluted EPS from Cont Ops</v>
          </cell>
          <cell r="BK72" t="str">
            <v>IS_DIL_EPS_BEF_XO</v>
          </cell>
          <cell r="BL72" t="str">
            <v>EPS</v>
          </cell>
          <cell r="BM72" t="str">
            <v>BOLDEPS</v>
          </cell>
          <cell r="BN72" t="str">
            <v xml:space="preserve">  Income Taxes</v>
          </cell>
          <cell r="BO72" t="str">
            <v>CF_FFO_INCOME_TAXES</v>
          </cell>
          <cell r="BP72">
            <v>0</v>
          </cell>
          <cell r="BQ72" t="str">
            <v>NO</v>
          </cell>
          <cell r="BT72">
            <v>0</v>
          </cell>
          <cell r="BU72" t="str">
            <v>BOLD</v>
          </cell>
        </row>
        <row r="73">
          <cell r="A73">
            <v>72</v>
          </cell>
          <cell r="B73" t="str">
            <v>Diluted Weighted Avg Shares</v>
          </cell>
          <cell r="C73" t="str">
            <v>IS_SH_FOR_DILUTED_EPS</v>
          </cell>
          <cell r="D73">
            <v>0</v>
          </cell>
          <cell r="E73" t="str">
            <v>BOLD</v>
          </cell>
          <cell r="F73" t="str">
            <v>Total Cash Common Dividends</v>
          </cell>
          <cell r="G73" t="str">
            <v>IS_TOT_CASH_COM_DVD</v>
          </cell>
          <cell r="H73">
            <v>0</v>
          </cell>
          <cell r="I73" t="str">
            <v>BOLD</v>
          </cell>
          <cell r="L73">
            <v>0</v>
          </cell>
          <cell r="M73" t="str">
            <v>BOLD</v>
          </cell>
          <cell r="N73" t="str">
            <v>Net Revenue - Net of Commissions Paid</v>
          </cell>
          <cell r="O73" t="str">
            <v>NET_REV_EXCL_COMMISSIONS_PAID</v>
          </cell>
          <cell r="P73">
            <v>0</v>
          </cell>
          <cell r="Q73" t="str">
            <v>BOLD</v>
          </cell>
          <cell r="R73" t="str">
            <v>Reinvested Earnings</v>
          </cell>
          <cell r="S73" t="str">
            <v>REINVEST_EARN</v>
          </cell>
          <cell r="T73">
            <v>0</v>
          </cell>
          <cell r="U73" t="str">
            <v>BOLD</v>
          </cell>
          <cell r="X73">
            <v>0</v>
          </cell>
          <cell r="Y73" t="str">
            <v>BOLD</v>
          </cell>
          <cell r="Z73" t="str">
            <v>Diluted Weighted Avg Shares</v>
          </cell>
          <cell r="AA73" t="str">
            <v>IS_SH_FOR_DILUTED_EPS</v>
          </cell>
          <cell r="AB73">
            <v>0</v>
          </cell>
          <cell r="AC73" t="str">
            <v>BOLD</v>
          </cell>
          <cell r="AD73" t="str">
            <v>Basic EPS Before XO Growth</v>
          </cell>
          <cell r="AE73" t="str">
            <v>EPS_GROWTH</v>
          </cell>
          <cell r="AF73" t="str">
            <v>EPS</v>
          </cell>
          <cell r="AG73" t="str">
            <v>BOLDEPS</v>
          </cell>
          <cell r="AJ73">
            <v>0</v>
          </cell>
          <cell r="AK73" t="str">
            <v>BOLD</v>
          </cell>
          <cell r="AL73" t="str">
            <v>Accounting Standard</v>
          </cell>
          <cell r="AM73" t="str">
            <v>ACCOUNTING_STANDARD</v>
          </cell>
          <cell r="AN73">
            <v>0</v>
          </cell>
          <cell r="AO73" t="str">
            <v>BOLD</v>
          </cell>
          <cell r="AR73">
            <v>0</v>
          </cell>
          <cell r="AS73" t="str">
            <v>BOLD</v>
          </cell>
          <cell r="AV73">
            <v>0</v>
          </cell>
          <cell r="AW73" t="str">
            <v>BOLD</v>
          </cell>
          <cell r="AZ73">
            <v>0</v>
          </cell>
          <cell r="BA73" t="str">
            <v>BOLD</v>
          </cell>
          <cell r="BB73" t="str">
            <v>Current profit</v>
          </cell>
          <cell r="BC73" t="str">
            <v>CUR_PROFIT_JAPAN</v>
          </cell>
          <cell r="BD73">
            <v>0</v>
          </cell>
          <cell r="BE73" t="str">
            <v>BOLD</v>
          </cell>
          <cell r="BH73">
            <v>0</v>
          </cell>
          <cell r="BI73" t="str">
            <v>BOLD</v>
          </cell>
          <cell r="BJ73" t="str">
            <v>Diluted EPS from Cont Ops, Adjusted</v>
          </cell>
          <cell r="BK73" t="str">
            <v>IS_DIL_EPS_CONT_OPS</v>
          </cell>
          <cell r="BL73" t="str">
            <v>EPS</v>
          </cell>
          <cell r="BM73" t="str">
            <v>BOLDEPS</v>
          </cell>
          <cell r="BN73" t="str">
            <v xml:space="preserve">  Income Taxes from Sale of Assets</v>
          </cell>
          <cell r="BO73" t="str">
            <v>CF_FFO_INCOME_TAXES_SALE_ASSETS</v>
          </cell>
          <cell r="BP73">
            <v>0</v>
          </cell>
          <cell r="BQ73" t="str">
            <v>NO</v>
          </cell>
          <cell r="BT73">
            <v>0</v>
          </cell>
          <cell r="BU73" t="str">
            <v>BOLD</v>
          </cell>
        </row>
        <row r="74">
          <cell r="A74">
            <v>73</v>
          </cell>
          <cell r="B74" t="str">
            <v>Diluted EPS, GAAP</v>
          </cell>
          <cell r="C74" t="str">
            <v>IS_DILUTED_EPS</v>
          </cell>
          <cell r="D74" t="str">
            <v>EPS</v>
          </cell>
          <cell r="E74" t="str">
            <v>BOLDEPS</v>
          </cell>
          <cell r="F74" t="str">
            <v>Capitalized Interest Expense</v>
          </cell>
          <cell r="G74" t="str">
            <v>IS_CAP_INT_EXP</v>
          </cell>
          <cell r="H74">
            <v>0</v>
          </cell>
          <cell r="I74" t="str">
            <v>BOLD</v>
          </cell>
          <cell r="L74">
            <v>0</v>
          </cell>
          <cell r="M74" t="str">
            <v>BOLD</v>
          </cell>
          <cell r="N74" t="str">
            <v>Total Revenue</v>
          </cell>
          <cell r="O74" t="str">
            <v>SALES_REV_TURN</v>
          </cell>
          <cell r="P74">
            <v>0</v>
          </cell>
          <cell r="Q74" t="str">
            <v>BOLD</v>
          </cell>
          <cell r="T74">
            <v>0</v>
          </cell>
          <cell r="U74" t="str">
            <v>BOLD</v>
          </cell>
          <cell r="X74">
            <v>0</v>
          </cell>
          <cell r="Y74" t="str">
            <v>BOLD</v>
          </cell>
          <cell r="Z74" t="str">
            <v>Diluted EPS, GAAP</v>
          </cell>
          <cell r="AA74" t="str">
            <v>IS_DILUTED_EPS</v>
          </cell>
          <cell r="AB74" t="str">
            <v>EPS</v>
          </cell>
          <cell r="AC74" t="str">
            <v>BOLDEPS</v>
          </cell>
          <cell r="AD74" t="str">
            <v>Sales per Employee</v>
          </cell>
          <cell r="AE74" t="str">
            <v>ACTUAL_SALES_PER_EMPL</v>
          </cell>
          <cell r="AF74">
            <v>0</v>
          </cell>
          <cell r="AG74" t="str">
            <v>BOLD</v>
          </cell>
          <cell r="AJ74">
            <v>0</v>
          </cell>
          <cell r="AK74" t="str">
            <v>BOLD</v>
          </cell>
          <cell r="AL74" t="str">
            <v>Current profit</v>
          </cell>
          <cell r="AM74" t="str">
            <v>CUR_PROFIT_JAPAN</v>
          </cell>
          <cell r="AN74">
            <v>0</v>
          </cell>
          <cell r="AO74" t="str">
            <v>BOLD</v>
          </cell>
          <cell r="AR74">
            <v>0</v>
          </cell>
          <cell r="AS74" t="str">
            <v>BOLD</v>
          </cell>
          <cell r="AV74">
            <v>0</v>
          </cell>
          <cell r="AW74" t="str">
            <v>BOLD</v>
          </cell>
          <cell r="AX74" t="str">
            <v>Net Income Avail to Common, Adj</v>
          </cell>
          <cell r="AY74" t="str">
            <v>EARN_FOR_COMMON</v>
          </cell>
          <cell r="AZ74">
            <v>0</v>
          </cell>
          <cell r="BA74" t="str">
            <v>BOLD</v>
          </cell>
          <cell r="BB74" t="str">
            <v>EBITDA</v>
          </cell>
          <cell r="BC74" t="str">
            <v>EBITDA</v>
          </cell>
          <cell r="BD74">
            <v>0</v>
          </cell>
          <cell r="BE74" t="str">
            <v>BOLD</v>
          </cell>
          <cell r="BH74">
            <v>0</v>
          </cell>
          <cell r="BI74" t="str">
            <v>BOLD</v>
          </cell>
          <cell r="BL74">
            <v>0</v>
          </cell>
          <cell r="BM74" t="str">
            <v>BOLD</v>
          </cell>
          <cell r="BN74" t="str">
            <v xml:space="preserve">  Net Income to Partners</v>
          </cell>
          <cell r="BO74" t="str">
            <v>CF_FFO_NI_ATTRIB_TO_PARTNERSHIPS</v>
          </cell>
          <cell r="BP74">
            <v>0</v>
          </cell>
          <cell r="BQ74" t="str">
            <v>NO</v>
          </cell>
          <cell r="BT74">
            <v>0</v>
          </cell>
          <cell r="BU74" t="str">
            <v>BOLD</v>
          </cell>
        </row>
        <row r="75">
          <cell r="A75">
            <v>74</v>
          </cell>
          <cell r="B75" t="str">
            <v>Diluted EPS from Cont Ops</v>
          </cell>
          <cell r="C75" t="str">
            <v>IS_DIL_EPS_BEF_XO</v>
          </cell>
          <cell r="D75" t="str">
            <v>EPS</v>
          </cell>
          <cell r="E75" t="str">
            <v>BOLDEPS</v>
          </cell>
          <cell r="F75" t="str">
            <v>Personnel Expense</v>
          </cell>
          <cell r="G75" t="str">
            <v>IS_PERSONNEL_EXP</v>
          </cell>
          <cell r="H75">
            <v>0</v>
          </cell>
          <cell r="I75" t="str">
            <v>BOLD</v>
          </cell>
          <cell r="L75">
            <v>0</v>
          </cell>
          <cell r="M75" t="str">
            <v>BOLD</v>
          </cell>
          <cell r="N75" t="str">
            <v>Current profit</v>
          </cell>
          <cell r="O75" t="str">
            <v>CUR_PROFIT_JAPAN</v>
          </cell>
          <cell r="P75">
            <v>0</v>
          </cell>
          <cell r="Q75" t="str">
            <v>BOLD</v>
          </cell>
          <cell r="T75">
            <v>0</v>
          </cell>
          <cell r="U75" t="str">
            <v>BOLD</v>
          </cell>
          <cell r="X75">
            <v>0</v>
          </cell>
          <cell r="Y75" t="str">
            <v>BOLD</v>
          </cell>
          <cell r="Z75" t="str">
            <v>Diluted EPS from Cont Ops</v>
          </cell>
          <cell r="AA75" t="str">
            <v>IS_DIL_EPS_BEF_XO</v>
          </cell>
          <cell r="AB75" t="str">
            <v>EPS</v>
          </cell>
          <cell r="AC75" t="str">
            <v>BOLDEPS</v>
          </cell>
          <cell r="AD75" t="str">
            <v>Dividends per Share</v>
          </cell>
          <cell r="AE75" t="str">
            <v>EQY_DPS</v>
          </cell>
          <cell r="AF75">
            <v>0</v>
          </cell>
          <cell r="AG75" t="str">
            <v>BOLD</v>
          </cell>
          <cell r="AJ75">
            <v>0</v>
          </cell>
          <cell r="AK75" t="str">
            <v>BOLD</v>
          </cell>
          <cell r="AL75" t="str">
            <v>Total Revenue</v>
          </cell>
          <cell r="AM75" t="str">
            <v>SALES_REV_TURN</v>
          </cell>
          <cell r="AN75">
            <v>0</v>
          </cell>
          <cell r="AO75" t="str">
            <v>BOLD</v>
          </cell>
          <cell r="AR75">
            <v>0</v>
          </cell>
          <cell r="AS75" t="str">
            <v>BOLD</v>
          </cell>
          <cell r="AV75">
            <v>0</v>
          </cell>
          <cell r="AW75" t="str">
            <v>BOLD</v>
          </cell>
          <cell r="AX75" t="str">
            <v xml:space="preserve">  Net Abnormal Losses (Gains)</v>
          </cell>
          <cell r="AY75" t="str">
            <v>IS_NET_ABNORMAL_ITEMS</v>
          </cell>
          <cell r="AZ75">
            <v>0</v>
          </cell>
          <cell r="BA75" t="str">
            <v>NO</v>
          </cell>
          <cell r="BB75" t="str">
            <v>EBITDA Margin (T12M)</v>
          </cell>
          <cell r="BC75" t="str">
            <v>EBITDA_MARGIN</v>
          </cell>
          <cell r="BD75">
            <v>0</v>
          </cell>
          <cell r="BE75" t="str">
            <v>BOLD</v>
          </cell>
          <cell r="BH75">
            <v>0</v>
          </cell>
          <cell r="BI75" t="str">
            <v>BOLD</v>
          </cell>
          <cell r="BJ75" t="str">
            <v>FFO Reconciliation</v>
          </cell>
          <cell r="BL75">
            <v>0</v>
          </cell>
          <cell r="BM75" t="str">
            <v>BOLD</v>
          </cell>
          <cell r="BN75" t="str">
            <v xml:space="preserve">  Deficit/Distributions to Partners</v>
          </cell>
          <cell r="BO75" t="str">
            <v>CF_FFO_DEFICIT_DIST_TO_PARTNERS</v>
          </cell>
          <cell r="BP75">
            <v>0</v>
          </cell>
          <cell r="BQ75" t="str">
            <v>NO</v>
          </cell>
          <cell r="BT75">
            <v>0</v>
          </cell>
          <cell r="BU75" t="str">
            <v>BOLD</v>
          </cell>
        </row>
        <row r="76">
          <cell r="A76">
            <v>75</v>
          </cell>
          <cell r="B76" t="str">
            <v>Diluted EPS from Cont Ops, Adjusted</v>
          </cell>
          <cell r="C76" t="str">
            <v>IS_DIL_EPS_CONT_OPS</v>
          </cell>
          <cell r="D76" t="str">
            <v>EPS</v>
          </cell>
          <cell r="E76" t="str">
            <v>BOLDEPS</v>
          </cell>
          <cell r="F76" t="str">
            <v>Export sales</v>
          </cell>
          <cell r="G76" t="str">
            <v>IS_EXPORT_SALES</v>
          </cell>
          <cell r="H76">
            <v>0</v>
          </cell>
          <cell r="I76" t="str">
            <v>BOLD</v>
          </cell>
          <cell r="L76">
            <v>0</v>
          </cell>
          <cell r="M76" t="str">
            <v>BOLD</v>
          </cell>
          <cell r="N76" t="str">
            <v>Operating Margin</v>
          </cell>
          <cell r="O76" t="str">
            <v>OPER_MARGIN</v>
          </cell>
          <cell r="P76">
            <v>0</v>
          </cell>
          <cell r="Q76" t="str">
            <v>BOLD</v>
          </cell>
          <cell r="T76">
            <v>0</v>
          </cell>
          <cell r="U76" t="str">
            <v>BOLD</v>
          </cell>
          <cell r="X76">
            <v>0</v>
          </cell>
          <cell r="Y76" t="str">
            <v>BOLD</v>
          </cell>
          <cell r="Z76" t="str">
            <v>Diluted EPS from Cont Ops, Adjusted</v>
          </cell>
          <cell r="AA76" t="str">
            <v>IS_DIL_EPS_CONT_OPS</v>
          </cell>
          <cell r="AB76" t="str">
            <v>EPS</v>
          </cell>
          <cell r="AC76" t="str">
            <v>BOLDEPS</v>
          </cell>
          <cell r="AD76" t="str">
            <v>Total Cash Common Dividends</v>
          </cell>
          <cell r="AE76" t="str">
            <v>IS_TOT_CASH_COM_DVD</v>
          </cell>
          <cell r="AF76">
            <v>0</v>
          </cell>
          <cell r="AG76" t="str">
            <v>BOLD</v>
          </cell>
          <cell r="AJ76">
            <v>0</v>
          </cell>
          <cell r="AK76" t="str">
            <v>BOLD</v>
          </cell>
          <cell r="AL76" t="str">
            <v>Pre-Tax Pre-Provision Profit</v>
          </cell>
          <cell r="AM76" t="str">
            <v>PRETAX_PRE-PROVISION_PROFIT</v>
          </cell>
          <cell r="AN76">
            <v>0</v>
          </cell>
          <cell r="AO76" t="str">
            <v>BOLD</v>
          </cell>
          <cell r="AR76">
            <v>0</v>
          </cell>
          <cell r="AS76" t="str">
            <v>BOLD</v>
          </cell>
          <cell r="AV76">
            <v>0</v>
          </cell>
          <cell r="AW76" t="str">
            <v>BOLD</v>
          </cell>
          <cell r="AX76" t="str">
            <v xml:space="preserve">  Net Extraordinary Losses (Gains)</v>
          </cell>
          <cell r="AY76" t="str">
            <v>XO_GL_NET_OF_TAX</v>
          </cell>
          <cell r="AZ76">
            <v>0</v>
          </cell>
          <cell r="BA76" t="str">
            <v>NO</v>
          </cell>
          <cell r="BB76" t="str">
            <v>Operating Margin</v>
          </cell>
          <cell r="BC76" t="str">
            <v>OPER_MARGIN</v>
          </cell>
          <cell r="BD76">
            <v>0</v>
          </cell>
          <cell r="BE76" t="str">
            <v>BOLD</v>
          </cell>
          <cell r="BH76">
            <v>0</v>
          </cell>
          <cell r="BI76" t="str">
            <v>BOLD</v>
          </cell>
          <cell r="BJ76" t="str">
            <v>Income (Loss) from Cont Ops</v>
          </cell>
          <cell r="BK76" t="str">
            <v>CF_FFO_NET_INCOME</v>
          </cell>
          <cell r="BL76">
            <v>0</v>
          </cell>
          <cell r="BM76" t="str">
            <v>BOLD</v>
          </cell>
          <cell r="BN76" t="str">
            <v xml:space="preserve">  Preferred Dividends</v>
          </cell>
          <cell r="BO76" t="str">
            <v>CF_FFO_PREFERRED_DIVIDENDS</v>
          </cell>
          <cell r="BP76">
            <v>0</v>
          </cell>
          <cell r="BQ76" t="str">
            <v>NO</v>
          </cell>
          <cell r="BT76">
            <v>0</v>
          </cell>
          <cell r="BU76" t="str">
            <v>BOLD</v>
          </cell>
        </row>
        <row r="77">
          <cell r="A77">
            <v>76</v>
          </cell>
          <cell r="D77">
            <v>0</v>
          </cell>
          <cell r="E77" t="str">
            <v>BOLD</v>
          </cell>
          <cell r="F77" t="str">
            <v>Depreciation Expense</v>
          </cell>
          <cell r="G77" t="str">
            <v>IS_DEPR_EXP</v>
          </cell>
          <cell r="H77">
            <v>0</v>
          </cell>
          <cell r="I77" t="str">
            <v>BOLD</v>
          </cell>
          <cell r="L77">
            <v>0</v>
          </cell>
          <cell r="M77" t="str">
            <v>BOLD</v>
          </cell>
          <cell r="N77" t="str">
            <v>Pretax Margin</v>
          </cell>
          <cell r="O77" t="str">
            <v>PRETAX_MARGIN</v>
          </cell>
          <cell r="P77">
            <v>0</v>
          </cell>
          <cell r="Q77" t="str">
            <v>BOLD</v>
          </cell>
          <cell r="T77">
            <v>0</v>
          </cell>
          <cell r="U77" t="str">
            <v>BOLD</v>
          </cell>
          <cell r="X77">
            <v>0</v>
          </cell>
          <cell r="Y77" t="str">
            <v>BOLD</v>
          </cell>
          <cell r="AB77">
            <v>0</v>
          </cell>
          <cell r="AC77" t="str">
            <v>BOLD</v>
          </cell>
          <cell r="AF77">
            <v>0</v>
          </cell>
          <cell r="AG77" t="str">
            <v>BOLD</v>
          </cell>
          <cell r="AJ77">
            <v>0</v>
          </cell>
          <cell r="AK77" t="str">
            <v>BOLD</v>
          </cell>
          <cell r="AL77" t="str">
            <v>Net Interest Margin</v>
          </cell>
          <cell r="AM77" t="str">
            <v>T12_NET_INT_MARGIN</v>
          </cell>
          <cell r="AN77">
            <v>0</v>
          </cell>
          <cell r="AO77" t="str">
            <v>BOLD</v>
          </cell>
          <cell r="AR77">
            <v>0</v>
          </cell>
          <cell r="AS77" t="str">
            <v>BOLD</v>
          </cell>
          <cell r="AV77">
            <v>0</v>
          </cell>
          <cell r="AW77" t="str">
            <v>BOLD</v>
          </cell>
          <cell r="AZ77">
            <v>0</v>
          </cell>
          <cell r="BA77" t="str">
            <v>BOLD</v>
          </cell>
          <cell r="BB77" t="str">
            <v>Profit Margin</v>
          </cell>
          <cell r="BC77" t="str">
            <v>PROF_MARGIN</v>
          </cell>
          <cell r="BD77">
            <v>0</v>
          </cell>
          <cell r="BE77" t="str">
            <v>BOLD</v>
          </cell>
          <cell r="BH77">
            <v>0</v>
          </cell>
          <cell r="BI77" t="str">
            <v>BOLD</v>
          </cell>
          <cell r="BJ77" t="str">
            <v xml:space="preserve">  D&amp;A of Con Real Estate</v>
          </cell>
          <cell r="BK77" t="str">
            <v>CF_FFO_DEPR_AMORT_CONSOL_PROP</v>
          </cell>
          <cell r="BL77">
            <v>0</v>
          </cell>
          <cell r="BM77" t="str">
            <v>NO</v>
          </cell>
          <cell r="BN77" t="str">
            <v xml:space="preserve">  Minority Interest</v>
          </cell>
          <cell r="BO77" t="str">
            <v>CF_FFO_NON_CONTROL_MIN_INT</v>
          </cell>
          <cell r="BP77">
            <v>0</v>
          </cell>
          <cell r="BQ77" t="str">
            <v>NO</v>
          </cell>
          <cell r="BT77">
            <v>0</v>
          </cell>
          <cell r="BU77" t="str">
            <v>BOLD</v>
          </cell>
        </row>
        <row r="78">
          <cell r="A78">
            <v>77</v>
          </cell>
          <cell r="B78" t="str">
            <v>Reference Items</v>
          </cell>
          <cell r="D78">
            <v>0</v>
          </cell>
          <cell r="E78" t="str">
            <v>BOLD</v>
          </cell>
          <cell r="F78" t="str">
            <v>Rental Expense</v>
          </cell>
          <cell r="G78" t="str">
            <v>BS_CURR_RENTAL_EXPENSE</v>
          </cell>
          <cell r="H78">
            <v>0</v>
          </cell>
          <cell r="I78" t="str">
            <v>BOLD</v>
          </cell>
          <cell r="L78">
            <v>0</v>
          </cell>
          <cell r="M78" t="str">
            <v>BOLD</v>
          </cell>
          <cell r="N78" t="str">
            <v>Profit Margin</v>
          </cell>
          <cell r="O78" t="str">
            <v>PROF_MARGIN</v>
          </cell>
          <cell r="P78">
            <v>0</v>
          </cell>
          <cell r="Q78" t="str">
            <v>BOLD</v>
          </cell>
          <cell r="T78">
            <v>0</v>
          </cell>
          <cell r="U78" t="str">
            <v>BOLD</v>
          </cell>
          <cell r="X78">
            <v>0</v>
          </cell>
          <cell r="Y78" t="str">
            <v>BOLD</v>
          </cell>
          <cell r="Z78" t="str">
            <v>Reference Items</v>
          </cell>
          <cell r="AB78">
            <v>0</v>
          </cell>
          <cell r="AC78" t="str">
            <v>BOLD</v>
          </cell>
          <cell r="AF78">
            <v>0</v>
          </cell>
          <cell r="AG78" t="str">
            <v>BOLD</v>
          </cell>
          <cell r="AJ78">
            <v>0</v>
          </cell>
          <cell r="AK78" t="str">
            <v>BOLD</v>
          </cell>
          <cell r="AL78" t="str">
            <v>Net Revenue Margin</v>
          </cell>
          <cell r="AM78" t="str">
            <v>NET_REV_MARGIN</v>
          </cell>
          <cell r="AN78">
            <v>0</v>
          </cell>
          <cell r="AO78" t="str">
            <v>BOLD</v>
          </cell>
          <cell r="AR78">
            <v>0</v>
          </cell>
          <cell r="AS78" t="str">
            <v>BOLD</v>
          </cell>
          <cell r="AV78">
            <v>0</v>
          </cell>
          <cell r="AW78" t="str">
            <v>BOLD</v>
          </cell>
          <cell r="AX78" t="str">
            <v>Basic Weighted Avg Shares</v>
          </cell>
          <cell r="AY78" t="str">
            <v>IS_AVG_NUM_SH_FOR_EPS</v>
          </cell>
          <cell r="AZ78">
            <v>0</v>
          </cell>
          <cell r="BA78" t="str">
            <v>BOLD</v>
          </cell>
          <cell r="BB78" t="str">
            <v>Dividend Payout Ratio</v>
          </cell>
          <cell r="BC78" t="str">
            <v>DVD_PAYOUT_RATIO</v>
          </cell>
          <cell r="BD78">
            <v>0</v>
          </cell>
          <cell r="BE78" t="str">
            <v>BOLD</v>
          </cell>
          <cell r="BH78">
            <v>0</v>
          </cell>
          <cell r="BI78" t="str">
            <v>BOLD</v>
          </cell>
          <cell r="BJ78" t="str">
            <v xml:space="preserve">  D&amp;A of Uncon Real Estate</v>
          </cell>
          <cell r="BK78" t="str">
            <v>CF_FFO_DEPR_AMORT_UNCONSOL_PROP</v>
          </cell>
          <cell r="BL78">
            <v>0</v>
          </cell>
          <cell r="BM78" t="str">
            <v>NO</v>
          </cell>
          <cell r="BN78" t="str">
            <v xml:space="preserve">  Other FFO Adjustments</v>
          </cell>
          <cell r="BO78" t="str">
            <v>CF_FFO_OTHER_ADJUSTMENTS_FOR_FFO</v>
          </cell>
          <cell r="BP78">
            <v>0</v>
          </cell>
          <cell r="BQ78" t="str">
            <v>NO</v>
          </cell>
          <cell r="BT78">
            <v>0</v>
          </cell>
          <cell r="BU78" t="str">
            <v>BOLD</v>
          </cell>
        </row>
        <row r="79">
          <cell r="A79">
            <v>78</v>
          </cell>
          <cell r="B79" t="str">
            <v>Accounting Standard</v>
          </cell>
          <cell r="C79" t="str">
            <v>ACCOUNTING_STANDARD</v>
          </cell>
          <cell r="D79">
            <v>0</v>
          </cell>
          <cell r="E79" t="str">
            <v>BOLD</v>
          </cell>
          <cell r="H79">
            <v>0</v>
          </cell>
          <cell r="I79" t="str">
            <v>BOLD</v>
          </cell>
          <cell r="L79">
            <v>0</v>
          </cell>
          <cell r="M79" t="str">
            <v>BOLD</v>
          </cell>
          <cell r="N79" t="str">
            <v>Net Interest Margin</v>
          </cell>
          <cell r="O79" t="str">
            <v>T12_NET_INT_MARGIN</v>
          </cell>
          <cell r="P79">
            <v>0</v>
          </cell>
          <cell r="Q79" t="str">
            <v>BOLD</v>
          </cell>
          <cell r="T79">
            <v>0</v>
          </cell>
          <cell r="U79" t="str">
            <v>BOLD</v>
          </cell>
          <cell r="X79">
            <v>0</v>
          </cell>
          <cell r="Y79" t="str">
            <v>BOLD</v>
          </cell>
          <cell r="Z79" t="str">
            <v>Accounting Standard</v>
          </cell>
          <cell r="AA79" t="str">
            <v>ACCOUNTING_STANDARD</v>
          </cell>
          <cell r="AB79">
            <v>0</v>
          </cell>
          <cell r="AC79" t="str">
            <v>BOLD</v>
          </cell>
          <cell r="AF79">
            <v>0</v>
          </cell>
          <cell r="AG79" t="str">
            <v>BOLD</v>
          </cell>
          <cell r="AJ79">
            <v>0</v>
          </cell>
          <cell r="AK79" t="str">
            <v>BOLD</v>
          </cell>
          <cell r="AL79" t="str">
            <v>Pretax Margin</v>
          </cell>
          <cell r="AM79" t="str">
            <v>PRETAX_MARGIN</v>
          </cell>
          <cell r="AN79">
            <v>0</v>
          </cell>
          <cell r="AO79" t="str">
            <v>BOLD</v>
          </cell>
          <cell r="AR79">
            <v>0</v>
          </cell>
          <cell r="AS79" t="str">
            <v>BOLD</v>
          </cell>
          <cell r="AV79">
            <v>0</v>
          </cell>
          <cell r="AW79" t="str">
            <v>BOLD</v>
          </cell>
          <cell r="AX79" t="str">
            <v>Basic EPS, GAAP</v>
          </cell>
          <cell r="AY79" t="str">
            <v>IS_EPS</v>
          </cell>
          <cell r="AZ79" t="str">
            <v>EPS</v>
          </cell>
          <cell r="BA79" t="str">
            <v>BOLDEPS</v>
          </cell>
          <cell r="BB79" t="str">
            <v>Dividend Yield</v>
          </cell>
          <cell r="BC79" t="str">
            <v>DIVIDEND_YIELD</v>
          </cell>
          <cell r="BD79">
            <v>0</v>
          </cell>
          <cell r="BE79" t="str">
            <v>BOLD</v>
          </cell>
          <cell r="BH79">
            <v>0</v>
          </cell>
          <cell r="BI79" t="str">
            <v>BOLD</v>
          </cell>
          <cell r="BJ79" t="str">
            <v xml:space="preserve">  D&amp;A of Non-Real Estate Assets</v>
          </cell>
          <cell r="BK79" t="str">
            <v>CF_FFO_DEPR_AMORT_NON_RE_ASSETS</v>
          </cell>
          <cell r="BL79">
            <v>0</v>
          </cell>
          <cell r="BM79" t="str">
            <v>NO</v>
          </cell>
          <cell r="BN79" t="str">
            <v>Funds from Operations</v>
          </cell>
          <cell r="BO79" t="str">
            <v>CF_FFO</v>
          </cell>
          <cell r="BP79">
            <v>0</v>
          </cell>
          <cell r="BQ79" t="str">
            <v>BOLD</v>
          </cell>
          <cell r="BT79">
            <v>0</v>
          </cell>
          <cell r="BU79" t="str">
            <v>BOLD</v>
          </cell>
        </row>
        <row r="80">
          <cell r="A80">
            <v>79</v>
          </cell>
          <cell r="B80" t="str">
            <v>EBITDA</v>
          </cell>
          <cell r="C80" t="str">
            <v>EBITDA</v>
          </cell>
          <cell r="D80">
            <v>0</v>
          </cell>
          <cell r="E80" t="str">
            <v>BOLD</v>
          </cell>
          <cell r="H80">
            <v>0</v>
          </cell>
          <cell r="I80" t="str">
            <v>BOLD</v>
          </cell>
          <cell r="L80">
            <v>0</v>
          </cell>
          <cell r="M80" t="str">
            <v>BOLD</v>
          </cell>
          <cell r="N80" t="str">
            <v>Operating Profit - Japan</v>
          </cell>
          <cell r="O80" t="str">
            <v>IS_NET_BUSINESS_PROFIT_JAPAN</v>
          </cell>
          <cell r="P80">
            <v>0</v>
          </cell>
          <cell r="Q80" t="str">
            <v>BOLD</v>
          </cell>
          <cell r="T80">
            <v>0</v>
          </cell>
          <cell r="U80" t="str">
            <v>BOLD</v>
          </cell>
          <cell r="X80">
            <v>0</v>
          </cell>
          <cell r="Y80" t="str">
            <v>BOLD</v>
          </cell>
          <cell r="Z80" t="str">
            <v>Current profit</v>
          </cell>
          <cell r="AA80" t="str">
            <v>CUR_PROFIT_JAPAN</v>
          </cell>
          <cell r="AB80">
            <v>0</v>
          </cell>
          <cell r="AC80" t="str">
            <v>BOLD</v>
          </cell>
          <cell r="AF80">
            <v>0</v>
          </cell>
          <cell r="AG80" t="str">
            <v>BOLD</v>
          </cell>
          <cell r="AJ80">
            <v>0</v>
          </cell>
          <cell r="AK80" t="str">
            <v>BOLD</v>
          </cell>
          <cell r="AL80" t="str">
            <v>Revenue Per Employee</v>
          </cell>
          <cell r="AM80" t="str">
            <v>ACTUAL_SALES_PER_EMPL</v>
          </cell>
          <cell r="AN80">
            <v>0</v>
          </cell>
          <cell r="AO80" t="str">
            <v>BOLD</v>
          </cell>
          <cell r="AR80">
            <v>0</v>
          </cell>
          <cell r="AS80" t="str">
            <v>BOLD</v>
          </cell>
          <cell r="AV80">
            <v>0</v>
          </cell>
          <cell r="AW80" t="str">
            <v>BOLD</v>
          </cell>
          <cell r="AX80" t="str">
            <v>Basic EPS from Cont Ops</v>
          </cell>
          <cell r="AY80" t="str">
            <v>IS_EARN_BEF_XO_ITEMS_PER_SH</v>
          </cell>
          <cell r="AZ80" t="str">
            <v>EPS</v>
          </cell>
          <cell r="BA80" t="str">
            <v>BOLDEPS</v>
          </cell>
          <cell r="BD80">
            <v>0</v>
          </cell>
          <cell r="BE80" t="str">
            <v>BOLD</v>
          </cell>
          <cell r="BH80">
            <v>0</v>
          </cell>
          <cell r="BI80" t="str">
            <v>BOLD</v>
          </cell>
          <cell r="BJ80" t="str">
            <v xml:space="preserve">  D&amp;A from Disc Ops</v>
          </cell>
          <cell r="BK80" t="str">
            <v>CF_FFO_DISC_OPS_DEPR_AMORT</v>
          </cell>
          <cell r="BL80">
            <v>0</v>
          </cell>
          <cell r="BM80" t="str">
            <v>NO</v>
          </cell>
          <cell r="BN80" t="str">
            <v xml:space="preserve">  Other Abnormal Gains/(Losses)</v>
          </cell>
          <cell r="BO80" t="str">
            <v>AFFO_ONE_TIME_ITEMS</v>
          </cell>
          <cell r="BP80">
            <v>0</v>
          </cell>
          <cell r="BQ80" t="str">
            <v>NO</v>
          </cell>
          <cell r="BT80">
            <v>0</v>
          </cell>
          <cell r="BU80" t="str">
            <v>BOLD</v>
          </cell>
        </row>
        <row r="81">
          <cell r="A81">
            <v>80</v>
          </cell>
          <cell r="B81" t="str">
            <v>EBITDA Margin (T12M)</v>
          </cell>
          <cell r="C81" t="str">
            <v>EBITDA_MARGIN</v>
          </cell>
          <cell r="D81">
            <v>0</v>
          </cell>
          <cell r="E81" t="str">
            <v>BOLD</v>
          </cell>
          <cell r="H81">
            <v>0</v>
          </cell>
          <cell r="I81" t="str">
            <v>BOLD</v>
          </cell>
          <cell r="L81">
            <v>0</v>
          </cell>
          <cell r="M81" t="str">
            <v>BOLD</v>
          </cell>
          <cell r="N81" t="str">
            <v>Revenue Per Employee</v>
          </cell>
          <cell r="O81" t="str">
            <v>ACTUAL_SALES_PER_EMPL</v>
          </cell>
          <cell r="P81">
            <v>0</v>
          </cell>
          <cell r="Q81" t="str">
            <v>BOLD</v>
          </cell>
          <cell r="T81">
            <v>0</v>
          </cell>
          <cell r="U81" t="str">
            <v>BOLD</v>
          </cell>
          <cell r="X81">
            <v>0</v>
          </cell>
          <cell r="Y81" t="str">
            <v>BOLD</v>
          </cell>
          <cell r="Z81" t="str">
            <v>Profit Margin</v>
          </cell>
          <cell r="AA81" t="str">
            <v>PROF_MARGIN</v>
          </cell>
          <cell r="AB81">
            <v>0</v>
          </cell>
          <cell r="AC81" t="str">
            <v>BOLD</v>
          </cell>
          <cell r="AF81">
            <v>0</v>
          </cell>
          <cell r="AG81" t="str">
            <v>BOLD</v>
          </cell>
          <cell r="AJ81">
            <v>0</v>
          </cell>
          <cell r="AK81" t="str">
            <v>BOLD</v>
          </cell>
          <cell r="AL81" t="str">
            <v>Dividends per Share</v>
          </cell>
          <cell r="AM81" t="str">
            <v>EQY_DPS</v>
          </cell>
          <cell r="AN81">
            <v>0</v>
          </cell>
          <cell r="AO81" t="str">
            <v>BOLD</v>
          </cell>
          <cell r="AR81">
            <v>0</v>
          </cell>
          <cell r="AS81" t="str">
            <v>BOLD</v>
          </cell>
          <cell r="AV81">
            <v>0</v>
          </cell>
          <cell r="AW81" t="str">
            <v>BOLD</v>
          </cell>
          <cell r="AX81" t="str">
            <v>Basic EPS from Cont Ops, Adjusted</v>
          </cell>
          <cell r="AY81" t="str">
            <v>IS_BASIC_EPS_CONT_OPS</v>
          </cell>
          <cell r="AZ81" t="str">
            <v>EPS</v>
          </cell>
          <cell r="BA81" t="str">
            <v>BOLDEPS</v>
          </cell>
          <cell r="BD81">
            <v>0</v>
          </cell>
          <cell r="BE81" t="str">
            <v>BOLD</v>
          </cell>
          <cell r="BH81">
            <v>0</v>
          </cell>
          <cell r="BI81" t="str">
            <v>BOLD</v>
          </cell>
          <cell r="BJ81" t="str">
            <v xml:space="preserve">  Impairment of Assets</v>
          </cell>
          <cell r="BK81" t="str">
            <v>CF_FFO_IOA</v>
          </cell>
          <cell r="BL81">
            <v>0</v>
          </cell>
          <cell r="BM81" t="str">
            <v>NO</v>
          </cell>
          <cell r="BN81" t="str">
            <v>Adjusted Funds from Operations</v>
          </cell>
          <cell r="BO81" t="str">
            <v>ADJUSTED_FUNDS_FROM_OPERATIONS</v>
          </cell>
          <cell r="BP81">
            <v>0</v>
          </cell>
          <cell r="BQ81" t="str">
            <v>BOLD</v>
          </cell>
          <cell r="BT81">
            <v>0</v>
          </cell>
          <cell r="BU81" t="str">
            <v>BOLD</v>
          </cell>
        </row>
        <row r="82">
          <cell r="A82">
            <v>81</v>
          </cell>
          <cell r="B82" t="str">
            <v>EBITA</v>
          </cell>
          <cell r="C82" t="str">
            <v>EBITA</v>
          </cell>
          <cell r="D82">
            <v>0</v>
          </cell>
          <cell r="E82" t="str">
            <v>BOLD</v>
          </cell>
          <cell r="H82">
            <v>0</v>
          </cell>
          <cell r="I82" t="str">
            <v>BOLD</v>
          </cell>
          <cell r="L82">
            <v>0</v>
          </cell>
          <cell r="M82" t="str">
            <v>BOLD</v>
          </cell>
          <cell r="N82" t="str">
            <v>Dividends per Share</v>
          </cell>
          <cell r="O82" t="str">
            <v>EQY_DPS</v>
          </cell>
          <cell r="P82">
            <v>0</v>
          </cell>
          <cell r="Q82" t="str">
            <v>BOLD</v>
          </cell>
          <cell r="T82">
            <v>0</v>
          </cell>
          <cell r="U82" t="str">
            <v>BOLD</v>
          </cell>
          <cell r="X82">
            <v>0</v>
          </cell>
          <cell r="Y82" t="str">
            <v>BOLD</v>
          </cell>
          <cell r="Z82" t="str">
            <v>Untaxed Reserves</v>
          </cell>
          <cell r="AA82" t="str">
            <v>IS_UNTAXED_RSRV</v>
          </cell>
          <cell r="AB82">
            <v>0</v>
          </cell>
          <cell r="AC82" t="str">
            <v>BOLD</v>
          </cell>
          <cell r="AF82">
            <v>0</v>
          </cell>
          <cell r="AG82" t="str">
            <v>BOLD</v>
          </cell>
          <cell r="AJ82">
            <v>0</v>
          </cell>
          <cell r="AK82" t="str">
            <v>BOLD</v>
          </cell>
          <cell r="AL82" t="str">
            <v>Total Cash Common Dividends</v>
          </cell>
          <cell r="AM82" t="str">
            <v>IS_TOT_CASH_COM_DVD</v>
          </cell>
          <cell r="AN82">
            <v>0</v>
          </cell>
          <cell r="AO82" t="str">
            <v>BOLD</v>
          </cell>
          <cell r="AR82">
            <v>0</v>
          </cell>
          <cell r="AS82" t="str">
            <v>BOLD</v>
          </cell>
          <cell r="AV82">
            <v>0</v>
          </cell>
          <cell r="AW82" t="str">
            <v>BOLD</v>
          </cell>
          <cell r="AZ82">
            <v>0</v>
          </cell>
          <cell r="BA82" t="str">
            <v>BOLD</v>
          </cell>
          <cell r="BD82">
            <v>0</v>
          </cell>
          <cell r="BE82" t="str">
            <v>BOLD</v>
          </cell>
          <cell r="BH82">
            <v>0</v>
          </cell>
          <cell r="BI82" t="str">
            <v>BOLD</v>
          </cell>
          <cell r="BJ82" t="str">
            <v xml:space="preserve">  Impairment from Affiliates</v>
          </cell>
          <cell r="BK82" t="str">
            <v>CF_FFO_IOA_AFFILIATES</v>
          </cell>
          <cell r="BL82">
            <v>0</v>
          </cell>
          <cell r="BM82" t="str">
            <v>NO</v>
          </cell>
          <cell r="BN82" t="str">
            <v xml:space="preserve">  Straight-Line Rent</v>
          </cell>
          <cell r="BO82" t="str">
            <v>FAD_STRAIGHT_LINE_RENT</v>
          </cell>
          <cell r="BP82">
            <v>0</v>
          </cell>
          <cell r="BQ82" t="str">
            <v>NO</v>
          </cell>
          <cell r="BT82">
            <v>0</v>
          </cell>
          <cell r="BU82" t="str">
            <v>BOLD</v>
          </cell>
        </row>
        <row r="83">
          <cell r="A83">
            <v>82</v>
          </cell>
          <cell r="B83" t="str">
            <v>EBIT</v>
          </cell>
          <cell r="C83" t="str">
            <v>EBIT</v>
          </cell>
          <cell r="D83">
            <v>0</v>
          </cell>
          <cell r="E83" t="str">
            <v>BOLD</v>
          </cell>
          <cell r="H83">
            <v>0</v>
          </cell>
          <cell r="I83" t="str">
            <v>BOLD</v>
          </cell>
          <cell r="L83">
            <v>0</v>
          </cell>
          <cell r="M83" t="str">
            <v>BOLD</v>
          </cell>
          <cell r="N83" t="str">
            <v>Total Cash Common Dividends</v>
          </cell>
          <cell r="O83" t="str">
            <v>IS_TOT_CASH_COM_DVD</v>
          </cell>
          <cell r="P83">
            <v>0</v>
          </cell>
          <cell r="Q83" t="str">
            <v>BOLD</v>
          </cell>
          <cell r="T83">
            <v>0</v>
          </cell>
          <cell r="U83" t="str">
            <v>BOLD</v>
          </cell>
          <cell r="X83">
            <v>0</v>
          </cell>
          <cell r="Y83" t="str">
            <v>BOLD</v>
          </cell>
          <cell r="Z83" t="str">
            <v>Loss Ratio (Non-Life)</v>
          </cell>
          <cell r="AA83" t="str">
            <v>LOSS_RATIO_NL</v>
          </cell>
          <cell r="AB83">
            <v>0</v>
          </cell>
          <cell r="AC83" t="str">
            <v>BOLD</v>
          </cell>
          <cell r="AF83">
            <v>0</v>
          </cell>
          <cell r="AG83" t="str">
            <v>BOLD</v>
          </cell>
          <cell r="AJ83">
            <v>0</v>
          </cell>
          <cell r="AK83" t="str">
            <v>BOLD</v>
          </cell>
          <cell r="AL83" t="str">
            <v>Efficiency Ratio</v>
          </cell>
          <cell r="AM83" t="str">
            <v>EFF_RATIO</v>
          </cell>
          <cell r="AN83">
            <v>0</v>
          </cell>
          <cell r="AO83" t="str">
            <v>BOLD</v>
          </cell>
          <cell r="AR83">
            <v>0</v>
          </cell>
          <cell r="AS83" t="str">
            <v>BOLD</v>
          </cell>
          <cell r="AV83">
            <v>0</v>
          </cell>
          <cell r="AW83" t="str">
            <v>BOLD</v>
          </cell>
          <cell r="AX83" t="str">
            <v>Diluted Weighted Avg Shares</v>
          </cell>
          <cell r="AY83" t="str">
            <v>IS_SH_FOR_DILUTED_EPS</v>
          </cell>
          <cell r="AZ83">
            <v>0</v>
          </cell>
          <cell r="BA83" t="str">
            <v>BOLD</v>
          </cell>
          <cell r="BD83">
            <v>0</v>
          </cell>
          <cell r="BE83" t="str">
            <v>BOLD</v>
          </cell>
          <cell r="BH83">
            <v>0</v>
          </cell>
          <cell r="BI83" t="str">
            <v>BOLD</v>
          </cell>
          <cell r="BJ83" t="str">
            <v xml:space="preserve">  Income from Uncon JVs</v>
          </cell>
          <cell r="BK83" t="str">
            <v>CF_FFO_EQY_INCOME_FROM_UNCONS_JV</v>
          </cell>
          <cell r="BL83">
            <v>0</v>
          </cell>
          <cell r="BM83" t="str">
            <v>NO</v>
          </cell>
          <cell r="BN83" t="str">
            <v xml:space="preserve">  Stock-Based Compensation</v>
          </cell>
          <cell r="BO83" t="str">
            <v>IS_FAD_SBC</v>
          </cell>
          <cell r="BP83">
            <v>0</v>
          </cell>
          <cell r="BQ83" t="str">
            <v>NO</v>
          </cell>
          <cell r="BT83">
            <v>0</v>
          </cell>
          <cell r="BU83" t="str">
            <v>BOLD</v>
          </cell>
        </row>
        <row r="84">
          <cell r="A84">
            <v>83</v>
          </cell>
          <cell r="B84" t="str">
            <v>Gross Margin</v>
          </cell>
          <cell r="C84" t="str">
            <v>GROSS_MARGIN</v>
          </cell>
          <cell r="D84">
            <v>0</v>
          </cell>
          <cell r="E84" t="str">
            <v>BOLD</v>
          </cell>
          <cell r="H84">
            <v>0</v>
          </cell>
          <cell r="I84" t="str">
            <v>BOLD</v>
          </cell>
          <cell r="L84">
            <v>0</v>
          </cell>
          <cell r="M84" t="str">
            <v>BOLD</v>
          </cell>
          <cell r="N84" t="str">
            <v>Pre-Tax Pre-Provision Profit</v>
          </cell>
          <cell r="O84" t="str">
            <v>PRETAX_PRE-PROVISION_PROFIT</v>
          </cell>
          <cell r="P84">
            <v>0</v>
          </cell>
          <cell r="Q84" t="str">
            <v>BOLD</v>
          </cell>
          <cell r="T84">
            <v>0</v>
          </cell>
          <cell r="U84" t="str">
            <v>BOLD</v>
          </cell>
          <cell r="X84">
            <v>0</v>
          </cell>
          <cell r="Y84" t="str">
            <v>BOLD</v>
          </cell>
          <cell r="Z84" t="str">
            <v>Expense Ratio (Non-Life)</v>
          </cell>
          <cell r="AA84" t="str">
            <v>EXP_RATIO_NL</v>
          </cell>
          <cell r="AB84">
            <v>0</v>
          </cell>
          <cell r="AC84" t="str">
            <v>BOLD</v>
          </cell>
          <cell r="AF84">
            <v>0</v>
          </cell>
          <cell r="AG84" t="str">
            <v>BOLD</v>
          </cell>
          <cell r="AJ84">
            <v>0</v>
          </cell>
          <cell r="AK84" t="str">
            <v>BOLD</v>
          </cell>
          <cell r="AL84" t="str">
            <v>Actual Loan Losses</v>
          </cell>
          <cell r="AM84" t="str">
            <v>IS_ACT_LOAN_LOSS_NET</v>
          </cell>
          <cell r="AN84">
            <v>0</v>
          </cell>
          <cell r="AO84" t="str">
            <v>BOLD</v>
          </cell>
          <cell r="AR84">
            <v>0</v>
          </cell>
          <cell r="AS84" t="str">
            <v>BOLD</v>
          </cell>
          <cell r="AV84">
            <v>0</v>
          </cell>
          <cell r="AW84" t="str">
            <v>BOLD</v>
          </cell>
          <cell r="AX84" t="str">
            <v>Diluted EPS, GAAP</v>
          </cell>
          <cell r="AY84" t="str">
            <v>IS_DILUTED_EPS</v>
          </cell>
          <cell r="AZ84" t="str">
            <v>EPS</v>
          </cell>
          <cell r="BA84" t="str">
            <v>BOLDEPS</v>
          </cell>
          <cell r="BD84">
            <v>0</v>
          </cell>
          <cell r="BE84" t="str">
            <v>BOLD</v>
          </cell>
          <cell r="BH84">
            <v>0</v>
          </cell>
          <cell r="BI84" t="str">
            <v>BOLD</v>
          </cell>
          <cell r="BJ84" t="str">
            <v xml:space="preserve">  Disposal of Con Assets</v>
          </cell>
          <cell r="BK84" t="str">
            <v>CF_FFO_GAIN_SALE_OF_ASSET_CONS</v>
          </cell>
          <cell r="BL84">
            <v>0</v>
          </cell>
          <cell r="BM84" t="str">
            <v>NO</v>
          </cell>
          <cell r="BN84" t="str">
            <v xml:space="preserve">  Amortization of Financing Costs</v>
          </cell>
          <cell r="BO84" t="str">
            <v>IS_FAD_AMORT_FINANCING_COSTS</v>
          </cell>
          <cell r="BP84">
            <v>0</v>
          </cell>
          <cell r="BQ84" t="str">
            <v>NO</v>
          </cell>
          <cell r="BT84">
            <v>0</v>
          </cell>
          <cell r="BU84" t="str">
            <v>BOLD</v>
          </cell>
        </row>
        <row r="85">
          <cell r="A85">
            <v>84</v>
          </cell>
          <cell r="B85" t="str">
            <v>Operating Margin</v>
          </cell>
          <cell r="C85" t="str">
            <v>OPER_MARGIN</v>
          </cell>
          <cell r="D85">
            <v>0</v>
          </cell>
          <cell r="E85" t="str">
            <v>BOLD</v>
          </cell>
          <cell r="H85">
            <v>0</v>
          </cell>
          <cell r="I85" t="str">
            <v>BOLD</v>
          </cell>
          <cell r="L85">
            <v>0</v>
          </cell>
          <cell r="M85" t="str">
            <v>BOLD</v>
          </cell>
          <cell r="N85" t="str">
            <v>Efficiency Ratio</v>
          </cell>
          <cell r="O85" t="str">
            <v>EFF_RATIO</v>
          </cell>
          <cell r="P85">
            <v>0</v>
          </cell>
          <cell r="Q85" t="str">
            <v>BOLD</v>
          </cell>
          <cell r="T85">
            <v>0</v>
          </cell>
          <cell r="U85" t="str">
            <v>BOLD</v>
          </cell>
          <cell r="X85">
            <v>0</v>
          </cell>
          <cell r="Y85" t="str">
            <v>BOLD</v>
          </cell>
          <cell r="Z85" t="str">
            <v>Combined Ratio (Non-Life)</v>
          </cell>
          <cell r="AA85" t="str">
            <v>COMB_RATIO_NL</v>
          </cell>
          <cell r="AB85">
            <v>0</v>
          </cell>
          <cell r="AC85" t="str">
            <v>BOLD</v>
          </cell>
          <cell r="AF85">
            <v>0</v>
          </cell>
          <cell r="AG85" t="str">
            <v>BOLD</v>
          </cell>
          <cell r="AJ85">
            <v>0</v>
          </cell>
          <cell r="AK85" t="str">
            <v>BOLD</v>
          </cell>
          <cell r="AL85" t="str">
            <v>Loan Production Original</v>
          </cell>
          <cell r="AM85" t="str">
            <v>LOAN_PRODUCTION_ORIGINAL</v>
          </cell>
          <cell r="AN85">
            <v>0</v>
          </cell>
          <cell r="AO85" t="str">
            <v>BOLD</v>
          </cell>
          <cell r="AR85">
            <v>0</v>
          </cell>
          <cell r="AS85" t="str">
            <v>BOLD</v>
          </cell>
          <cell r="AV85">
            <v>0</v>
          </cell>
          <cell r="AW85" t="str">
            <v>BOLD</v>
          </cell>
          <cell r="AX85" t="str">
            <v>Diluted EPS from Cont Ops</v>
          </cell>
          <cell r="AY85" t="str">
            <v>IS_DIL_EPS_BEF_XO</v>
          </cell>
          <cell r="AZ85" t="str">
            <v>EPS</v>
          </cell>
          <cell r="BA85" t="str">
            <v>BOLDEPS</v>
          </cell>
          <cell r="BD85">
            <v>0</v>
          </cell>
          <cell r="BE85" t="str">
            <v>BOLD</v>
          </cell>
          <cell r="BH85">
            <v>0</v>
          </cell>
          <cell r="BI85" t="str">
            <v>BOLD</v>
          </cell>
          <cell r="BJ85" t="str">
            <v xml:space="preserve">  Disposal of Uncon Assets</v>
          </cell>
          <cell r="BK85" t="str">
            <v>CF_FFO_GAIN_SALE_OF_ASSET_UNCONS</v>
          </cell>
          <cell r="BL85">
            <v>0</v>
          </cell>
          <cell r="BM85" t="str">
            <v>NO</v>
          </cell>
          <cell r="BN85" t="str">
            <v xml:space="preserve">  Recurring Capital Expenditure</v>
          </cell>
          <cell r="BO85" t="str">
            <v>FAD_RECURRING_CPTL_EXPND_MAINT</v>
          </cell>
          <cell r="BP85">
            <v>0</v>
          </cell>
          <cell r="BQ85" t="str">
            <v>NO</v>
          </cell>
          <cell r="BT85">
            <v>0</v>
          </cell>
          <cell r="BU85" t="str">
            <v>BOLD</v>
          </cell>
        </row>
        <row r="86">
          <cell r="A86">
            <v>85</v>
          </cell>
          <cell r="B86" t="str">
            <v>Profit Margin</v>
          </cell>
          <cell r="C86" t="str">
            <v>PROF_MARGIN</v>
          </cell>
          <cell r="D86">
            <v>0</v>
          </cell>
          <cell r="E86" t="str">
            <v>BOLD</v>
          </cell>
          <cell r="H86">
            <v>0</v>
          </cell>
          <cell r="I86" t="str">
            <v>BOLD</v>
          </cell>
          <cell r="L86">
            <v>0</v>
          </cell>
          <cell r="M86" t="str">
            <v>BOLD</v>
          </cell>
          <cell r="N86" t="str">
            <v>Actual Loan Losses</v>
          </cell>
          <cell r="O86" t="str">
            <v>IS_ACT_LOAN_LOSS_NET</v>
          </cell>
          <cell r="P86">
            <v>0</v>
          </cell>
          <cell r="Q86" t="str">
            <v>BOLD</v>
          </cell>
          <cell r="T86">
            <v>0</v>
          </cell>
          <cell r="U86" t="str">
            <v>BOLD</v>
          </cell>
          <cell r="X86">
            <v>0</v>
          </cell>
          <cell r="Y86" t="str">
            <v>BOLD</v>
          </cell>
          <cell r="Z86" t="str">
            <v>Cost Ratio (Life)</v>
          </cell>
          <cell r="AA86" t="str">
            <v>COST_RATIO_LIFE</v>
          </cell>
          <cell r="AB86">
            <v>0</v>
          </cell>
          <cell r="AC86" t="str">
            <v>BOLD</v>
          </cell>
          <cell r="AF86">
            <v>0</v>
          </cell>
          <cell r="AG86" t="str">
            <v>BOLD</v>
          </cell>
          <cell r="AJ86">
            <v>0</v>
          </cell>
          <cell r="AK86" t="str">
            <v>BOLD</v>
          </cell>
          <cell r="AN86">
            <v>0</v>
          </cell>
          <cell r="AO86" t="str">
            <v>BOLD</v>
          </cell>
          <cell r="AR86">
            <v>0</v>
          </cell>
          <cell r="AS86" t="str">
            <v>BOLD</v>
          </cell>
          <cell r="AV86">
            <v>0</v>
          </cell>
          <cell r="AW86" t="str">
            <v>BOLD</v>
          </cell>
          <cell r="AX86" t="str">
            <v>Diluted EPS from Cont Ops, Adjusted</v>
          </cell>
          <cell r="AY86" t="str">
            <v>IS_DIL_EPS_CONT_OPS</v>
          </cell>
          <cell r="AZ86" t="str">
            <v>EPS</v>
          </cell>
          <cell r="BA86" t="str">
            <v>BOLDEPS</v>
          </cell>
          <cell r="BD86">
            <v>0</v>
          </cell>
          <cell r="BE86" t="str">
            <v>BOLD</v>
          </cell>
          <cell r="BH86">
            <v>0</v>
          </cell>
          <cell r="BI86" t="str">
            <v>BOLD</v>
          </cell>
          <cell r="BJ86" t="str">
            <v xml:space="preserve">  Disposal of Assets from Disc Ops</v>
          </cell>
          <cell r="BK86" t="str">
            <v>CF_FFO_DISC_OPS_GAIN_SALE_ASSETS</v>
          </cell>
          <cell r="BL86">
            <v>0</v>
          </cell>
          <cell r="BM86" t="str">
            <v>NO</v>
          </cell>
          <cell r="BN86" t="str">
            <v xml:space="preserve">  Accounting Adjustments</v>
          </cell>
          <cell r="BO86" t="str">
            <v>FAD_ACCOUNTING_ADJUSTMENTS</v>
          </cell>
          <cell r="BP86">
            <v>0</v>
          </cell>
          <cell r="BQ86" t="str">
            <v>NO</v>
          </cell>
          <cell r="BT86">
            <v>0</v>
          </cell>
          <cell r="BU86" t="str">
            <v>BOLD</v>
          </cell>
        </row>
        <row r="87">
          <cell r="A87">
            <v>86</v>
          </cell>
          <cell r="B87" t="str">
            <v>Current Profit</v>
          </cell>
          <cell r="C87" t="str">
            <v>CUR_PROFIT_JAPAN</v>
          </cell>
          <cell r="D87">
            <v>0</v>
          </cell>
          <cell r="E87" t="str">
            <v>BOLD</v>
          </cell>
          <cell r="H87">
            <v>0</v>
          </cell>
          <cell r="I87" t="str">
            <v>BOLD</v>
          </cell>
          <cell r="L87">
            <v>0</v>
          </cell>
          <cell r="M87" t="str">
            <v>BOLD</v>
          </cell>
          <cell r="P87">
            <v>0</v>
          </cell>
          <cell r="Q87" t="str">
            <v>BOLD</v>
          </cell>
          <cell r="T87">
            <v>0</v>
          </cell>
          <cell r="U87" t="str">
            <v>BOLD</v>
          </cell>
          <cell r="X87">
            <v>0</v>
          </cell>
          <cell r="Y87" t="str">
            <v>BOLD</v>
          </cell>
          <cell r="Z87" t="str">
            <v>Benefit Ratio (Life)</v>
          </cell>
          <cell r="AA87" t="str">
            <v>BENEFIT_RATIO_LIFE</v>
          </cell>
          <cell r="AB87">
            <v>0</v>
          </cell>
          <cell r="AC87" t="str">
            <v>BOLD</v>
          </cell>
          <cell r="AF87">
            <v>0</v>
          </cell>
          <cell r="AG87" t="str">
            <v>BOLD</v>
          </cell>
          <cell r="AJ87">
            <v>0</v>
          </cell>
          <cell r="AK87" t="str">
            <v>BOLD</v>
          </cell>
          <cell r="AN87">
            <v>0</v>
          </cell>
          <cell r="AO87" t="str">
            <v>BOLD</v>
          </cell>
          <cell r="AR87">
            <v>0</v>
          </cell>
          <cell r="AS87" t="str">
            <v>BOLD</v>
          </cell>
          <cell r="AV87">
            <v>0</v>
          </cell>
          <cell r="AW87" t="str">
            <v>BOLD</v>
          </cell>
          <cell r="AZ87">
            <v>0</v>
          </cell>
          <cell r="BA87" t="str">
            <v>BOLD</v>
          </cell>
          <cell r="BD87">
            <v>0</v>
          </cell>
          <cell r="BE87" t="str">
            <v>BOLD</v>
          </cell>
          <cell r="BH87">
            <v>0</v>
          </cell>
          <cell r="BI87" t="str">
            <v>BOLD</v>
          </cell>
          <cell r="BJ87" t="str">
            <v xml:space="preserve">  Abnormal Losses/(Gains)</v>
          </cell>
          <cell r="BK87" t="str">
            <v>CF_FFO_ABNORMAL_UNUSUAL_ITEMS</v>
          </cell>
          <cell r="BL87">
            <v>0</v>
          </cell>
          <cell r="BM87" t="str">
            <v>NO</v>
          </cell>
          <cell r="BN87" t="str">
            <v xml:space="preserve">  Tenant Improv &amp; Leasing Com</v>
          </cell>
          <cell r="BO87" t="str">
            <v>FFO_LEASE_TERMINATION_FEES</v>
          </cell>
          <cell r="BP87">
            <v>0</v>
          </cell>
          <cell r="BQ87" t="str">
            <v>NO</v>
          </cell>
          <cell r="BT87">
            <v>0</v>
          </cell>
          <cell r="BU87" t="str">
            <v>BOLD</v>
          </cell>
        </row>
        <row r="88">
          <cell r="A88">
            <v>87</v>
          </cell>
          <cell r="B88" t="str">
            <v>Revenue Per Employee</v>
          </cell>
          <cell r="C88" t="str">
            <v>ACTUAL_SALES_PER_EMPL</v>
          </cell>
          <cell r="D88">
            <v>0</v>
          </cell>
          <cell r="E88" t="str">
            <v>BOLD</v>
          </cell>
          <cell r="H88">
            <v>0</v>
          </cell>
          <cell r="I88" t="str">
            <v>BOLD</v>
          </cell>
          <cell r="L88">
            <v>0</v>
          </cell>
          <cell r="M88" t="str">
            <v>BOLD</v>
          </cell>
          <cell r="P88">
            <v>0</v>
          </cell>
          <cell r="Q88" t="str">
            <v>BOLD</v>
          </cell>
          <cell r="T88">
            <v>0</v>
          </cell>
          <cell r="U88" t="str">
            <v>BOLD</v>
          </cell>
          <cell r="X88">
            <v>0</v>
          </cell>
          <cell r="Y88" t="str">
            <v>BOLD</v>
          </cell>
          <cell r="Z88" t="str">
            <v>Basic EPS Before XO Growth</v>
          </cell>
          <cell r="AA88" t="str">
            <v>EPS_GROWTH</v>
          </cell>
          <cell r="AB88" t="str">
            <v>EPS</v>
          </cell>
          <cell r="AC88" t="str">
            <v>BOLDEPS</v>
          </cell>
          <cell r="AF88">
            <v>0</v>
          </cell>
          <cell r="AG88" t="str">
            <v>BOLD</v>
          </cell>
          <cell r="AJ88">
            <v>0</v>
          </cell>
          <cell r="AK88" t="str">
            <v>BOLD</v>
          </cell>
          <cell r="AN88">
            <v>0</v>
          </cell>
          <cell r="AO88" t="str">
            <v>BOLD</v>
          </cell>
          <cell r="AR88">
            <v>0</v>
          </cell>
          <cell r="AS88" t="str">
            <v>BOLD</v>
          </cell>
          <cell r="AV88">
            <v>0</v>
          </cell>
          <cell r="AW88" t="str">
            <v>BOLD</v>
          </cell>
          <cell r="AX88" t="str">
            <v>Supplemental Disclosure</v>
          </cell>
          <cell r="AZ88">
            <v>0</v>
          </cell>
          <cell r="BA88" t="str">
            <v>BOLD</v>
          </cell>
          <cell r="BD88">
            <v>0</v>
          </cell>
          <cell r="BE88" t="str">
            <v>BOLD</v>
          </cell>
          <cell r="BH88">
            <v>0</v>
          </cell>
          <cell r="BI88" t="str">
            <v>BOLD</v>
          </cell>
          <cell r="BJ88" t="str">
            <v xml:space="preserve">  Income Taxes</v>
          </cell>
          <cell r="BK88" t="str">
            <v>CF_FFO_INCOME_TAXES</v>
          </cell>
          <cell r="BL88">
            <v>0</v>
          </cell>
          <cell r="BM88" t="str">
            <v>NO</v>
          </cell>
          <cell r="BN88" t="str">
            <v xml:space="preserve">  Other Adjustments</v>
          </cell>
          <cell r="BO88" t="str">
            <v>FAD_OTHER_ADJUSTMENTS</v>
          </cell>
          <cell r="BP88">
            <v>0</v>
          </cell>
          <cell r="BQ88" t="str">
            <v>NO</v>
          </cell>
          <cell r="BT88">
            <v>0</v>
          </cell>
          <cell r="BU88" t="str">
            <v>BOLD</v>
          </cell>
        </row>
        <row r="89">
          <cell r="A89">
            <v>88</v>
          </cell>
          <cell r="B89" t="str">
            <v>Dividends per Share</v>
          </cell>
          <cell r="C89" t="str">
            <v>EQY_DPS</v>
          </cell>
          <cell r="D89">
            <v>0</v>
          </cell>
          <cell r="E89" t="str">
            <v>BOLD</v>
          </cell>
          <cell r="H89">
            <v>0</v>
          </cell>
          <cell r="I89" t="str">
            <v>BOLD</v>
          </cell>
          <cell r="L89">
            <v>0</v>
          </cell>
          <cell r="M89" t="str">
            <v>BOLD</v>
          </cell>
          <cell r="P89">
            <v>0</v>
          </cell>
          <cell r="Q89" t="str">
            <v>BOLD</v>
          </cell>
          <cell r="T89">
            <v>0</v>
          </cell>
          <cell r="U89" t="str">
            <v>BOLD</v>
          </cell>
          <cell r="X89">
            <v>0</v>
          </cell>
          <cell r="Y89" t="str">
            <v>BOLD</v>
          </cell>
          <cell r="Z89" t="str">
            <v>Revenue Per Employee</v>
          </cell>
          <cell r="AA89" t="str">
            <v>ACTUAL_SALES_PER_EMPL</v>
          </cell>
          <cell r="AB89">
            <v>0</v>
          </cell>
          <cell r="AC89" t="str">
            <v>BOLD</v>
          </cell>
          <cell r="AF89">
            <v>0</v>
          </cell>
          <cell r="AG89" t="str">
            <v>BOLD</v>
          </cell>
          <cell r="AJ89">
            <v>0</v>
          </cell>
          <cell r="AK89" t="str">
            <v>BOLD</v>
          </cell>
          <cell r="AN89">
            <v>0</v>
          </cell>
          <cell r="AO89" t="str">
            <v>BOLD</v>
          </cell>
          <cell r="AR89">
            <v>0</v>
          </cell>
          <cell r="AS89" t="str">
            <v>BOLD</v>
          </cell>
          <cell r="AV89">
            <v>0</v>
          </cell>
          <cell r="AW89" t="str">
            <v>BOLD</v>
          </cell>
          <cell r="AX89" t="str">
            <v>EBITDA</v>
          </cell>
          <cell r="AY89" t="str">
            <v>EBITDA</v>
          </cell>
          <cell r="AZ89">
            <v>0</v>
          </cell>
          <cell r="BA89" t="str">
            <v>BOLD</v>
          </cell>
          <cell r="BD89">
            <v>0</v>
          </cell>
          <cell r="BE89" t="str">
            <v>BOLD</v>
          </cell>
          <cell r="BH89">
            <v>0</v>
          </cell>
          <cell r="BI89" t="str">
            <v>BOLD</v>
          </cell>
          <cell r="BJ89" t="str">
            <v xml:space="preserve">  Income Taxes from Sale of Assets</v>
          </cell>
          <cell r="BK89" t="str">
            <v>CF_FFO_INCOME_TAXES_SALE_ASSETS</v>
          </cell>
          <cell r="BL89">
            <v>0</v>
          </cell>
          <cell r="BM89" t="str">
            <v>NO</v>
          </cell>
          <cell r="BN89" t="str">
            <v>Funds Available For Distribution</v>
          </cell>
          <cell r="BO89" t="str">
            <v>FUNDS_AVAILABLE_FOR_DISTRIBUTION</v>
          </cell>
          <cell r="BP89">
            <v>0</v>
          </cell>
          <cell r="BQ89" t="str">
            <v>BOLD</v>
          </cell>
          <cell r="BT89">
            <v>0</v>
          </cell>
          <cell r="BU89" t="str">
            <v>BOLD</v>
          </cell>
        </row>
        <row r="90">
          <cell r="A90">
            <v>89</v>
          </cell>
          <cell r="B90" t="str">
            <v>Total Cash Common Dividends</v>
          </cell>
          <cell r="C90" t="str">
            <v>IS_TOT_CASH_COM_DVD</v>
          </cell>
          <cell r="D90">
            <v>0</v>
          </cell>
          <cell r="E90" t="str">
            <v>BOLD</v>
          </cell>
          <cell r="H90">
            <v>0</v>
          </cell>
          <cell r="I90" t="str">
            <v>BOLD</v>
          </cell>
          <cell r="L90">
            <v>0</v>
          </cell>
          <cell r="M90" t="str">
            <v>BOLD</v>
          </cell>
          <cell r="P90">
            <v>0</v>
          </cell>
          <cell r="Q90" t="str">
            <v>BOLD</v>
          </cell>
          <cell r="T90">
            <v>0</v>
          </cell>
          <cell r="U90" t="str">
            <v>BOLD</v>
          </cell>
          <cell r="X90">
            <v>0</v>
          </cell>
          <cell r="Y90" t="str">
            <v>BOLD</v>
          </cell>
          <cell r="Z90" t="str">
            <v>Dividends per Share</v>
          </cell>
          <cell r="AA90" t="str">
            <v>EQY_DPS</v>
          </cell>
          <cell r="AB90">
            <v>0</v>
          </cell>
          <cell r="AC90" t="str">
            <v>BOLD</v>
          </cell>
          <cell r="AF90">
            <v>0</v>
          </cell>
          <cell r="AG90" t="str">
            <v>BOLD</v>
          </cell>
          <cell r="AJ90">
            <v>0</v>
          </cell>
          <cell r="AK90" t="str">
            <v>BOLD</v>
          </cell>
          <cell r="AN90">
            <v>0</v>
          </cell>
          <cell r="AO90" t="str">
            <v>BOLD</v>
          </cell>
          <cell r="AR90">
            <v>0</v>
          </cell>
          <cell r="AS90" t="str">
            <v>BOLD</v>
          </cell>
          <cell r="AV90">
            <v>0</v>
          </cell>
          <cell r="AW90" t="str">
            <v>BOLD</v>
          </cell>
          <cell r="AX90" t="str">
            <v>EBITA</v>
          </cell>
          <cell r="AY90" t="str">
            <v>EBITA</v>
          </cell>
          <cell r="AZ90">
            <v>0</v>
          </cell>
          <cell r="BA90" t="str">
            <v>BOLD</v>
          </cell>
          <cell r="BD90">
            <v>0</v>
          </cell>
          <cell r="BE90" t="str">
            <v>BOLD</v>
          </cell>
          <cell r="BH90">
            <v>0</v>
          </cell>
          <cell r="BI90" t="str">
            <v>BOLD</v>
          </cell>
          <cell r="BJ90" t="str">
            <v xml:space="preserve">  Net Income to Partners</v>
          </cell>
          <cell r="BK90" t="str">
            <v>CF_FFO_NI_ATTRIB_TO_PARTNERSHIPS</v>
          </cell>
          <cell r="BL90">
            <v>0</v>
          </cell>
          <cell r="BM90" t="str">
            <v>NO</v>
          </cell>
          <cell r="BP90">
            <v>0</v>
          </cell>
          <cell r="BQ90" t="str">
            <v>BOLD</v>
          </cell>
          <cell r="BT90">
            <v>0</v>
          </cell>
          <cell r="BU90" t="str">
            <v>BOLD</v>
          </cell>
        </row>
        <row r="91">
          <cell r="A91">
            <v>90</v>
          </cell>
          <cell r="B91" t="str">
            <v>Capitalized Interest Expense</v>
          </cell>
          <cell r="C91" t="str">
            <v>IS_CAP_INT_EXP</v>
          </cell>
          <cell r="D91">
            <v>0</v>
          </cell>
          <cell r="E91" t="str">
            <v>BOLD</v>
          </cell>
          <cell r="H91">
            <v>0</v>
          </cell>
          <cell r="I91" t="str">
            <v>BOLD</v>
          </cell>
          <cell r="L91">
            <v>0</v>
          </cell>
          <cell r="M91" t="str">
            <v>BOLD</v>
          </cell>
          <cell r="P91">
            <v>0</v>
          </cell>
          <cell r="Q91" t="str">
            <v>BOLD</v>
          </cell>
          <cell r="T91">
            <v>0</v>
          </cell>
          <cell r="U91" t="str">
            <v>BOLD</v>
          </cell>
          <cell r="X91">
            <v>0</v>
          </cell>
          <cell r="Y91" t="str">
            <v>BOLD</v>
          </cell>
          <cell r="Z91" t="str">
            <v>Total Cash Common Dividends</v>
          </cell>
          <cell r="AA91" t="str">
            <v>IS_TOT_CASH_COM_DVD</v>
          </cell>
          <cell r="AB91">
            <v>0</v>
          </cell>
          <cell r="AC91" t="str">
            <v>BOLD</v>
          </cell>
          <cell r="AF91">
            <v>0</v>
          </cell>
          <cell r="AG91" t="str">
            <v>BOLD</v>
          </cell>
          <cell r="AJ91">
            <v>0</v>
          </cell>
          <cell r="AK91" t="str">
            <v>BOLD</v>
          </cell>
          <cell r="AN91">
            <v>0</v>
          </cell>
          <cell r="AO91" t="str">
            <v>BOLD</v>
          </cell>
          <cell r="AR91">
            <v>0</v>
          </cell>
          <cell r="AS91" t="str">
            <v>BOLD</v>
          </cell>
          <cell r="AV91">
            <v>0</v>
          </cell>
          <cell r="AW91" t="str">
            <v>BOLD</v>
          </cell>
          <cell r="AX91" t="str">
            <v>EBIT</v>
          </cell>
          <cell r="AY91" t="str">
            <v>EBIT</v>
          </cell>
          <cell r="AZ91">
            <v>0</v>
          </cell>
          <cell r="BA91" t="str">
            <v>BOLD</v>
          </cell>
          <cell r="BD91">
            <v>0</v>
          </cell>
          <cell r="BE91" t="str">
            <v>BOLD</v>
          </cell>
          <cell r="BH91">
            <v>0</v>
          </cell>
          <cell r="BI91" t="str">
            <v>BOLD</v>
          </cell>
          <cell r="BJ91" t="str">
            <v xml:space="preserve">  Deficit/Distributions to Partners</v>
          </cell>
          <cell r="BK91" t="str">
            <v>CF_FFO_DEFICIT_DIST_TO_PARTNERS</v>
          </cell>
          <cell r="BL91">
            <v>0</v>
          </cell>
          <cell r="BM91" t="str">
            <v>NO</v>
          </cell>
          <cell r="BN91" t="str">
            <v>AFFO Per Diluted Share</v>
          </cell>
          <cell r="BO91" t="str">
            <v>AVAILABLE_FUNDS_FROM_OP_PER_SH</v>
          </cell>
          <cell r="BP91" t="str">
            <v>EPS</v>
          </cell>
          <cell r="BQ91" t="str">
            <v>BOLDEPS</v>
          </cell>
          <cell r="BT91">
            <v>0</v>
          </cell>
          <cell r="BU91" t="str">
            <v>BOLD</v>
          </cell>
        </row>
        <row r="92">
          <cell r="A92">
            <v>91</v>
          </cell>
          <cell r="B92" t="str">
            <v>Personnel Expense</v>
          </cell>
          <cell r="C92" t="str">
            <v>IS_PERSONNEL_EXP</v>
          </cell>
          <cell r="D92">
            <v>0</v>
          </cell>
          <cell r="E92" t="str">
            <v>BOLD</v>
          </cell>
          <cell r="H92">
            <v>0</v>
          </cell>
          <cell r="I92" t="str">
            <v>BOLD</v>
          </cell>
          <cell r="L92">
            <v>0</v>
          </cell>
          <cell r="M92" t="str">
            <v>BOLD</v>
          </cell>
          <cell r="P92">
            <v>0</v>
          </cell>
          <cell r="Q92" t="str">
            <v>BOLD</v>
          </cell>
          <cell r="T92">
            <v>0</v>
          </cell>
          <cell r="U92" t="str">
            <v>BOLD</v>
          </cell>
          <cell r="X92">
            <v>0</v>
          </cell>
          <cell r="Y92" t="str">
            <v>BOLD</v>
          </cell>
          <cell r="AB92">
            <v>0</v>
          </cell>
          <cell r="AC92" t="str">
            <v>BOLD</v>
          </cell>
          <cell r="AF92">
            <v>0</v>
          </cell>
          <cell r="AG92" t="str">
            <v>BOLD</v>
          </cell>
          <cell r="AJ92">
            <v>0</v>
          </cell>
          <cell r="AK92" t="str">
            <v>BOLD</v>
          </cell>
          <cell r="AN92">
            <v>0</v>
          </cell>
          <cell r="AO92" t="str">
            <v>BOLD</v>
          </cell>
          <cell r="AR92">
            <v>0</v>
          </cell>
          <cell r="AS92" t="str">
            <v>BOLD</v>
          </cell>
          <cell r="AV92">
            <v>0</v>
          </cell>
          <cell r="AW92" t="str">
            <v>BOLD</v>
          </cell>
          <cell r="AZ92">
            <v>0</v>
          </cell>
          <cell r="BA92" t="str">
            <v>BOLD</v>
          </cell>
          <cell r="BD92">
            <v>0</v>
          </cell>
          <cell r="BE92" t="str">
            <v>BOLD</v>
          </cell>
          <cell r="BH92">
            <v>0</v>
          </cell>
          <cell r="BI92" t="str">
            <v>BOLD</v>
          </cell>
          <cell r="BJ92" t="str">
            <v xml:space="preserve">  Preferred Dividends</v>
          </cell>
          <cell r="BK92" t="str">
            <v>CF_FFO_PREFERRED_DIVIDENDS</v>
          </cell>
          <cell r="BL92">
            <v>0</v>
          </cell>
          <cell r="BM92" t="str">
            <v>NO</v>
          </cell>
          <cell r="BN92" t="str">
            <v>FAD Per Diluted Share</v>
          </cell>
          <cell r="BO92" t="str">
            <v>FUNDS_AVAILABLE_FOR_DIST_PER_SH</v>
          </cell>
          <cell r="BP92" t="str">
            <v>EPS</v>
          </cell>
          <cell r="BQ92" t="str">
            <v>BOLDEPS</v>
          </cell>
          <cell r="BT92">
            <v>0</v>
          </cell>
          <cell r="BU92" t="str">
            <v>BOLD</v>
          </cell>
        </row>
        <row r="93">
          <cell r="A93">
            <v>92</v>
          </cell>
          <cell r="B93" t="str">
            <v>Export sales</v>
          </cell>
          <cell r="C93" t="str">
            <v>IS_EXPORT_SALES</v>
          </cell>
          <cell r="D93">
            <v>0</v>
          </cell>
          <cell r="E93" t="str">
            <v>BOLD</v>
          </cell>
          <cell r="H93">
            <v>0</v>
          </cell>
          <cell r="I93" t="str">
            <v>BOLD</v>
          </cell>
          <cell r="L93">
            <v>0</v>
          </cell>
          <cell r="M93" t="str">
            <v>BOLD</v>
          </cell>
          <cell r="P93">
            <v>0</v>
          </cell>
          <cell r="Q93" t="str">
            <v>BOLD</v>
          </cell>
          <cell r="T93">
            <v>0</v>
          </cell>
          <cell r="U93" t="str">
            <v>BOLD</v>
          </cell>
          <cell r="X93">
            <v>0</v>
          </cell>
          <cell r="Y93" t="str">
            <v>BOLD</v>
          </cell>
          <cell r="AB93">
            <v>0</v>
          </cell>
          <cell r="AC93" t="str">
            <v>BOLD</v>
          </cell>
          <cell r="AF93">
            <v>0</v>
          </cell>
          <cell r="AG93" t="str">
            <v>BOLD</v>
          </cell>
          <cell r="AJ93">
            <v>0</v>
          </cell>
          <cell r="AK93" t="str">
            <v>BOLD</v>
          </cell>
          <cell r="AN93">
            <v>0</v>
          </cell>
          <cell r="AO93" t="str">
            <v>BOLD</v>
          </cell>
          <cell r="AR93">
            <v>0</v>
          </cell>
          <cell r="AS93" t="str">
            <v>BOLD</v>
          </cell>
          <cell r="AV93">
            <v>0</v>
          </cell>
          <cell r="AW93" t="str">
            <v>BOLD</v>
          </cell>
          <cell r="AX93" t="str">
            <v>Reference Items</v>
          </cell>
          <cell r="AZ93">
            <v>0</v>
          </cell>
          <cell r="BA93" t="str">
            <v>BOLD</v>
          </cell>
          <cell r="BD93">
            <v>0</v>
          </cell>
          <cell r="BE93" t="str">
            <v>BOLD</v>
          </cell>
          <cell r="BH93">
            <v>0</v>
          </cell>
          <cell r="BI93" t="str">
            <v>BOLD</v>
          </cell>
          <cell r="BJ93" t="str">
            <v xml:space="preserve">  Minority Interest</v>
          </cell>
          <cell r="BK93" t="str">
            <v>CF_FFO_NON_CONTROL_MIN_INT</v>
          </cell>
          <cell r="BL93">
            <v>0</v>
          </cell>
          <cell r="BM93" t="str">
            <v>NO</v>
          </cell>
          <cell r="BN93" t="str">
            <v>Dividend Per Share</v>
          </cell>
          <cell r="BO93" t="str">
            <v>IS_DIV_PER_SHR</v>
          </cell>
          <cell r="BP93">
            <v>0</v>
          </cell>
          <cell r="BQ93" t="str">
            <v>BOLD</v>
          </cell>
          <cell r="BT93">
            <v>0</v>
          </cell>
          <cell r="BU93" t="str">
            <v>BOLD</v>
          </cell>
        </row>
        <row r="94">
          <cell r="A94">
            <v>93</v>
          </cell>
          <cell r="B94" t="str">
            <v>Depreciation Expense</v>
          </cell>
          <cell r="C94" t="str">
            <v>IS_DEPR_EXP</v>
          </cell>
          <cell r="D94">
            <v>0</v>
          </cell>
          <cell r="E94" t="str">
            <v>BOLD</v>
          </cell>
          <cell r="H94">
            <v>0</v>
          </cell>
          <cell r="I94" t="str">
            <v>BOLD</v>
          </cell>
          <cell r="L94">
            <v>0</v>
          </cell>
          <cell r="M94" t="str">
            <v>BOLD</v>
          </cell>
          <cell r="P94">
            <v>0</v>
          </cell>
          <cell r="Q94" t="str">
            <v>BOLD</v>
          </cell>
          <cell r="T94">
            <v>0</v>
          </cell>
          <cell r="U94" t="str">
            <v>BOLD</v>
          </cell>
          <cell r="X94">
            <v>0</v>
          </cell>
          <cell r="Y94" t="str">
            <v>BOLD</v>
          </cell>
          <cell r="AB94">
            <v>0</v>
          </cell>
          <cell r="AC94" t="str">
            <v>BOLD</v>
          </cell>
          <cell r="AF94">
            <v>0</v>
          </cell>
          <cell r="AG94" t="str">
            <v>BOLD</v>
          </cell>
          <cell r="AJ94">
            <v>0</v>
          </cell>
          <cell r="AK94" t="str">
            <v>BOLD</v>
          </cell>
          <cell r="AN94">
            <v>0</v>
          </cell>
          <cell r="AO94" t="str">
            <v>BOLD</v>
          </cell>
          <cell r="AR94">
            <v>0</v>
          </cell>
          <cell r="AS94" t="str">
            <v>BOLD</v>
          </cell>
          <cell r="AV94">
            <v>0</v>
          </cell>
          <cell r="AW94" t="str">
            <v>BOLD</v>
          </cell>
          <cell r="AX94" t="str">
            <v>Accounting Standard</v>
          </cell>
          <cell r="AY94" t="str">
            <v>ACCOUNTING_STANDARD</v>
          </cell>
          <cell r="AZ94">
            <v>0</v>
          </cell>
          <cell r="BA94" t="str">
            <v>BOLD</v>
          </cell>
          <cell r="BD94">
            <v>0</v>
          </cell>
          <cell r="BE94" t="str">
            <v>BOLD</v>
          </cell>
          <cell r="BH94">
            <v>0</v>
          </cell>
          <cell r="BI94" t="str">
            <v>BOLD</v>
          </cell>
          <cell r="BJ94" t="str">
            <v xml:space="preserve">  Other FFO Adjustments</v>
          </cell>
          <cell r="BK94" t="str">
            <v>CF_FFO_OTHER_ADJUSTMENTS_FOR_FFO</v>
          </cell>
          <cell r="BL94">
            <v>0</v>
          </cell>
          <cell r="BM94" t="str">
            <v>NO</v>
          </cell>
          <cell r="BP94">
            <v>0</v>
          </cell>
          <cell r="BQ94" t="str">
            <v>BOLD</v>
          </cell>
          <cell r="BT94">
            <v>0</v>
          </cell>
          <cell r="BU94" t="str">
            <v>BOLD</v>
          </cell>
        </row>
        <row r="95">
          <cell r="A95">
            <v>94</v>
          </cell>
          <cell r="B95" t="str">
            <v>Rental Expense</v>
          </cell>
          <cell r="C95" t="str">
            <v>BS_CURR_RENTAL_EXPENSE</v>
          </cell>
          <cell r="D95">
            <v>0</v>
          </cell>
          <cell r="E95" t="str">
            <v>BOLD</v>
          </cell>
          <cell r="H95">
            <v>0</v>
          </cell>
          <cell r="I95" t="str">
            <v>BOLD</v>
          </cell>
          <cell r="L95">
            <v>0</v>
          </cell>
          <cell r="M95" t="str">
            <v>BOLD</v>
          </cell>
          <cell r="P95">
            <v>0</v>
          </cell>
          <cell r="Q95" t="str">
            <v>BOLD</v>
          </cell>
          <cell r="T95">
            <v>0</v>
          </cell>
          <cell r="U95" t="str">
            <v>BOLD</v>
          </cell>
          <cell r="X95">
            <v>0</v>
          </cell>
          <cell r="Y95" t="str">
            <v>BOLD</v>
          </cell>
          <cell r="AB95">
            <v>0</v>
          </cell>
          <cell r="AC95" t="str">
            <v>BOLD</v>
          </cell>
          <cell r="AF95">
            <v>0</v>
          </cell>
          <cell r="AG95" t="str">
            <v>BOLD</v>
          </cell>
          <cell r="AJ95">
            <v>0</v>
          </cell>
          <cell r="AK95" t="str">
            <v>BOLD</v>
          </cell>
          <cell r="AN95">
            <v>0</v>
          </cell>
          <cell r="AO95" t="str">
            <v>BOLD</v>
          </cell>
          <cell r="AR95">
            <v>0</v>
          </cell>
          <cell r="AS95" t="str">
            <v>BOLD</v>
          </cell>
          <cell r="AV95">
            <v>0</v>
          </cell>
          <cell r="AW95" t="str">
            <v>BOLD</v>
          </cell>
          <cell r="AX95" t="str">
            <v>Current profit</v>
          </cell>
          <cell r="AY95" t="str">
            <v>CUR_PROFIT_JAPAN</v>
          </cell>
          <cell r="AZ95">
            <v>0</v>
          </cell>
          <cell r="BA95" t="str">
            <v>BOLD</v>
          </cell>
          <cell r="BD95">
            <v>0</v>
          </cell>
          <cell r="BE95" t="str">
            <v>BOLD</v>
          </cell>
          <cell r="BH95">
            <v>0</v>
          </cell>
          <cell r="BI95" t="str">
            <v>BOLD</v>
          </cell>
          <cell r="BJ95" t="str">
            <v>Funds from Operations</v>
          </cell>
          <cell r="BK95" t="str">
            <v>CF_FFO</v>
          </cell>
          <cell r="BL95">
            <v>0</v>
          </cell>
          <cell r="BM95" t="str">
            <v>BOLD</v>
          </cell>
          <cell r="BN95" t="str">
            <v>AFFO Payout Ratio</v>
          </cell>
          <cell r="BO95" t="str">
            <v>ADJUSTED_FFO_PAYOUT_RATIO</v>
          </cell>
          <cell r="BP95">
            <v>0</v>
          </cell>
          <cell r="BQ95" t="str">
            <v>BOLD</v>
          </cell>
          <cell r="BT95">
            <v>0</v>
          </cell>
          <cell r="BU95" t="str">
            <v>BOLD</v>
          </cell>
        </row>
        <row r="96">
          <cell r="A96">
            <v>95</v>
          </cell>
          <cell r="D96">
            <v>0</v>
          </cell>
          <cell r="E96" t="str">
            <v>BOLD</v>
          </cell>
          <cell r="H96">
            <v>0</v>
          </cell>
          <cell r="I96" t="str">
            <v>BOLD</v>
          </cell>
          <cell r="L96">
            <v>0</v>
          </cell>
          <cell r="M96" t="str">
            <v>BOLD</v>
          </cell>
          <cell r="P96">
            <v>0</v>
          </cell>
          <cell r="Q96" t="str">
            <v>BOLD</v>
          </cell>
          <cell r="T96">
            <v>0</v>
          </cell>
          <cell r="U96" t="str">
            <v>BOLD</v>
          </cell>
          <cell r="X96">
            <v>0</v>
          </cell>
          <cell r="Y96" t="str">
            <v>BOLD</v>
          </cell>
          <cell r="AB96">
            <v>0</v>
          </cell>
          <cell r="AC96" t="str">
            <v>BOLD</v>
          </cell>
          <cell r="AF96">
            <v>0</v>
          </cell>
          <cell r="AG96" t="str">
            <v>BOLD</v>
          </cell>
          <cell r="AJ96">
            <v>0</v>
          </cell>
          <cell r="AK96" t="str">
            <v>BOLD</v>
          </cell>
          <cell r="AN96">
            <v>0</v>
          </cell>
          <cell r="AO96" t="str">
            <v>BOLD</v>
          </cell>
          <cell r="AR96">
            <v>0</v>
          </cell>
          <cell r="AS96" t="str">
            <v>BOLD</v>
          </cell>
          <cell r="AV96">
            <v>0</v>
          </cell>
          <cell r="AW96" t="str">
            <v>BOLD</v>
          </cell>
          <cell r="AX96" t="str">
            <v>EBITDA Margin (T12M)</v>
          </cell>
          <cell r="AY96" t="str">
            <v>EBITDA_MARGIN</v>
          </cell>
          <cell r="AZ96">
            <v>0</v>
          </cell>
          <cell r="BA96" t="str">
            <v>BOLD</v>
          </cell>
          <cell r="BD96">
            <v>0</v>
          </cell>
          <cell r="BE96" t="str">
            <v>BOLD</v>
          </cell>
          <cell r="BH96">
            <v>0</v>
          </cell>
          <cell r="BI96" t="str">
            <v>BOLD</v>
          </cell>
          <cell r="BJ96" t="str">
            <v xml:space="preserve">  Other Abnormal Gains/(Losses)</v>
          </cell>
          <cell r="BK96" t="str">
            <v>AFFO_ONE_TIME_ITEMS</v>
          </cell>
          <cell r="BL96">
            <v>0</v>
          </cell>
          <cell r="BM96" t="str">
            <v>NO</v>
          </cell>
          <cell r="BN96" t="str">
            <v>FAD Payout Ratio</v>
          </cell>
          <cell r="BO96" t="str">
            <v>FUNDS_AVAIL_DIST_PAYOUT_RATIO</v>
          </cell>
          <cell r="BP96">
            <v>0</v>
          </cell>
          <cell r="BQ96" t="str">
            <v>BOLD</v>
          </cell>
          <cell r="BT96">
            <v>0</v>
          </cell>
          <cell r="BU96" t="str">
            <v>BOLD</v>
          </cell>
        </row>
        <row r="97">
          <cell r="A97">
            <v>96</v>
          </cell>
          <cell r="D97">
            <v>0</v>
          </cell>
          <cell r="E97" t="str">
            <v>BOLD</v>
          </cell>
          <cell r="H97">
            <v>0</v>
          </cell>
          <cell r="I97" t="str">
            <v>BOLD</v>
          </cell>
          <cell r="L97">
            <v>0</v>
          </cell>
          <cell r="M97" t="str">
            <v>BOLD</v>
          </cell>
          <cell r="P97">
            <v>0</v>
          </cell>
          <cell r="Q97" t="str">
            <v>BOLD</v>
          </cell>
          <cell r="T97">
            <v>0</v>
          </cell>
          <cell r="U97" t="str">
            <v>BOLD</v>
          </cell>
          <cell r="X97">
            <v>0</v>
          </cell>
          <cell r="Y97" t="str">
            <v>BOLD</v>
          </cell>
          <cell r="AB97">
            <v>0</v>
          </cell>
          <cell r="AC97" t="str">
            <v>BOLD</v>
          </cell>
          <cell r="AF97">
            <v>0</v>
          </cell>
          <cell r="AG97" t="str">
            <v>BOLD</v>
          </cell>
          <cell r="AJ97">
            <v>0</v>
          </cell>
          <cell r="AK97" t="str">
            <v>BOLD</v>
          </cell>
          <cell r="AN97">
            <v>0</v>
          </cell>
          <cell r="AO97" t="str">
            <v>BOLD</v>
          </cell>
          <cell r="AR97">
            <v>0</v>
          </cell>
          <cell r="AS97" t="str">
            <v>BOLD</v>
          </cell>
          <cell r="AV97">
            <v>0</v>
          </cell>
          <cell r="AW97" t="str">
            <v>BOLD</v>
          </cell>
          <cell r="AX97" t="str">
            <v>Operating Margin</v>
          </cell>
          <cell r="AY97" t="str">
            <v>OPER_MARGIN</v>
          </cell>
          <cell r="AZ97">
            <v>0</v>
          </cell>
          <cell r="BA97" t="str">
            <v>BOLD</v>
          </cell>
          <cell r="BD97">
            <v>0</v>
          </cell>
          <cell r="BE97" t="str">
            <v>BOLD</v>
          </cell>
          <cell r="BH97">
            <v>0</v>
          </cell>
          <cell r="BI97" t="str">
            <v>BOLD</v>
          </cell>
          <cell r="BJ97" t="str">
            <v>Adjusted Funds from Operations</v>
          </cell>
          <cell r="BK97" t="str">
            <v>ADJUSTED_FUNDS_FROM_OPERATIONS</v>
          </cell>
          <cell r="BL97">
            <v>0</v>
          </cell>
          <cell r="BM97" t="str">
            <v>BOLD</v>
          </cell>
          <cell r="BN97" t="str">
            <v>Dividends/FFO</v>
          </cell>
          <cell r="BO97" t="str">
            <v>FFO_PAYOUT_RATIO</v>
          </cell>
          <cell r="BP97">
            <v>0</v>
          </cell>
          <cell r="BQ97" t="str">
            <v>BOLD</v>
          </cell>
          <cell r="BT97">
            <v>0</v>
          </cell>
          <cell r="BU97" t="str">
            <v>BOLD</v>
          </cell>
        </row>
        <row r="98">
          <cell r="A98">
            <v>97</v>
          </cell>
          <cell r="D98">
            <v>0</v>
          </cell>
          <cell r="E98" t="str">
            <v>BOLD</v>
          </cell>
          <cell r="H98">
            <v>0</v>
          </cell>
          <cell r="I98" t="str">
            <v>BOLD</v>
          </cell>
          <cell r="L98">
            <v>0</v>
          </cell>
          <cell r="M98" t="str">
            <v>BOLD</v>
          </cell>
          <cell r="P98">
            <v>0</v>
          </cell>
          <cell r="Q98" t="str">
            <v>BOLD</v>
          </cell>
          <cell r="T98">
            <v>0</v>
          </cell>
          <cell r="U98" t="str">
            <v>BOLD</v>
          </cell>
          <cell r="X98">
            <v>0</v>
          </cell>
          <cell r="Y98" t="str">
            <v>BOLD</v>
          </cell>
          <cell r="AB98">
            <v>0</v>
          </cell>
          <cell r="AC98" t="str">
            <v>BOLD</v>
          </cell>
          <cell r="AF98">
            <v>0</v>
          </cell>
          <cell r="AG98" t="str">
            <v>BOLD</v>
          </cell>
          <cell r="AJ98">
            <v>0</v>
          </cell>
          <cell r="AK98" t="str">
            <v>BOLD</v>
          </cell>
          <cell r="AN98">
            <v>0</v>
          </cell>
          <cell r="AO98" t="str">
            <v>BOLD</v>
          </cell>
          <cell r="AR98">
            <v>0</v>
          </cell>
          <cell r="AS98" t="str">
            <v>BOLD</v>
          </cell>
          <cell r="AV98">
            <v>0</v>
          </cell>
          <cell r="AW98" t="str">
            <v>BOLD</v>
          </cell>
          <cell r="AX98" t="str">
            <v>Profit Margin</v>
          </cell>
          <cell r="AY98" t="str">
            <v>PROF_MARGIN</v>
          </cell>
          <cell r="AZ98">
            <v>0</v>
          </cell>
          <cell r="BA98" t="str">
            <v>BOLD</v>
          </cell>
          <cell r="BD98">
            <v>0</v>
          </cell>
          <cell r="BE98" t="str">
            <v>BOLD</v>
          </cell>
          <cell r="BH98">
            <v>0</v>
          </cell>
          <cell r="BI98" t="str">
            <v>BOLD</v>
          </cell>
          <cell r="BJ98" t="str">
            <v xml:space="preserve">  Straight-Line Rent</v>
          </cell>
          <cell r="BK98" t="str">
            <v>FAD_STRAIGHT_LINE_RENT</v>
          </cell>
          <cell r="BL98">
            <v>0</v>
          </cell>
          <cell r="BM98" t="str">
            <v>NO</v>
          </cell>
          <cell r="BP98">
            <v>0</v>
          </cell>
          <cell r="BQ98" t="str">
            <v>BOLD</v>
          </cell>
          <cell r="BT98">
            <v>0</v>
          </cell>
          <cell r="BU98" t="str">
            <v>BOLD</v>
          </cell>
        </row>
        <row r="99">
          <cell r="A99">
            <v>98</v>
          </cell>
          <cell r="D99">
            <v>0</v>
          </cell>
          <cell r="E99" t="str">
            <v>BOLD</v>
          </cell>
          <cell r="H99">
            <v>0</v>
          </cell>
          <cell r="I99" t="str">
            <v>BOLD</v>
          </cell>
          <cell r="L99">
            <v>0</v>
          </cell>
          <cell r="M99" t="str">
            <v>BOLD</v>
          </cell>
          <cell r="P99">
            <v>0</v>
          </cell>
          <cell r="Q99" t="str">
            <v>BOLD</v>
          </cell>
          <cell r="T99">
            <v>0</v>
          </cell>
          <cell r="U99" t="str">
            <v>BOLD</v>
          </cell>
          <cell r="X99">
            <v>0</v>
          </cell>
          <cell r="Y99" t="str">
            <v>BOLD</v>
          </cell>
          <cell r="AB99">
            <v>0</v>
          </cell>
          <cell r="AC99" t="str">
            <v>BOLD</v>
          </cell>
          <cell r="AF99">
            <v>0</v>
          </cell>
          <cell r="AG99" t="str">
            <v>BOLD</v>
          </cell>
          <cell r="AJ99">
            <v>0</v>
          </cell>
          <cell r="AK99" t="str">
            <v>BOLD</v>
          </cell>
          <cell r="AN99">
            <v>0</v>
          </cell>
          <cell r="AO99" t="str">
            <v>BOLD</v>
          </cell>
          <cell r="AR99">
            <v>0</v>
          </cell>
          <cell r="AS99" t="str">
            <v>BOLD</v>
          </cell>
          <cell r="AV99">
            <v>0</v>
          </cell>
          <cell r="AW99" t="str">
            <v>BOLD</v>
          </cell>
          <cell r="AX99" t="str">
            <v>Dividend Payout Ratio</v>
          </cell>
          <cell r="AY99" t="str">
            <v>DVD_PAYOUT_RATIO</v>
          </cell>
          <cell r="AZ99">
            <v>0</v>
          </cell>
          <cell r="BA99" t="str">
            <v>BOLD</v>
          </cell>
          <cell r="BD99">
            <v>0</v>
          </cell>
          <cell r="BE99" t="str">
            <v>BOLD</v>
          </cell>
          <cell r="BH99">
            <v>0</v>
          </cell>
          <cell r="BI99" t="str">
            <v>BOLD</v>
          </cell>
          <cell r="BJ99" t="str">
            <v xml:space="preserve">  Stock-Based Compensation</v>
          </cell>
          <cell r="BK99" t="str">
            <v>IS_FAD_SBC</v>
          </cell>
          <cell r="BL99">
            <v>0</v>
          </cell>
          <cell r="BM99" t="str">
            <v>NO</v>
          </cell>
          <cell r="BN99" t="str">
            <v>Reference Items</v>
          </cell>
          <cell r="BP99">
            <v>0</v>
          </cell>
          <cell r="BQ99" t="str">
            <v>BOLD</v>
          </cell>
          <cell r="BT99">
            <v>0</v>
          </cell>
          <cell r="BU99" t="str">
            <v>BOLD</v>
          </cell>
        </row>
        <row r="100">
          <cell r="A100">
            <v>99</v>
          </cell>
          <cell r="D100">
            <v>0</v>
          </cell>
          <cell r="E100" t="str">
            <v>BOLD</v>
          </cell>
          <cell r="H100">
            <v>0</v>
          </cell>
          <cell r="I100" t="str">
            <v>BOLD</v>
          </cell>
          <cell r="L100">
            <v>0</v>
          </cell>
          <cell r="M100" t="str">
            <v>BOLD</v>
          </cell>
          <cell r="P100">
            <v>0</v>
          </cell>
          <cell r="Q100" t="str">
            <v>BOLD</v>
          </cell>
          <cell r="T100">
            <v>0</v>
          </cell>
          <cell r="U100" t="str">
            <v>BOLD</v>
          </cell>
          <cell r="X100">
            <v>0</v>
          </cell>
          <cell r="Y100" t="str">
            <v>BOLD</v>
          </cell>
          <cell r="AB100">
            <v>0</v>
          </cell>
          <cell r="AC100" t="str">
            <v>BOLD</v>
          </cell>
          <cell r="AF100">
            <v>0</v>
          </cell>
          <cell r="AG100" t="str">
            <v>BOLD</v>
          </cell>
          <cell r="AJ100">
            <v>0</v>
          </cell>
          <cell r="AK100" t="str">
            <v>BOLD</v>
          </cell>
          <cell r="AN100">
            <v>0</v>
          </cell>
          <cell r="AO100" t="str">
            <v>BOLD</v>
          </cell>
          <cell r="AR100">
            <v>0</v>
          </cell>
          <cell r="AS100" t="str">
            <v>BOLD</v>
          </cell>
          <cell r="AV100">
            <v>0</v>
          </cell>
          <cell r="AW100" t="str">
            <v>BOLD</v>
          </cell>
          <cell r="AX100" t="str">
            <v>Dividend Yield</v>
          </cell>
          <cell r="AY100" t="str">
            <v>DIVIDEND_YIELD</v>
          </cell>
          <cell r="AZ100">
            <v>0</v>
          </cell>
          <cell r="BA100" t="str">
            <v>BOLD</v>
          </cell>
          <cell r="BD100">
            <v>0</v>
          </cell>
          <cell r="BE100" t="str">
            <v>BOLD</v>
          </cell>
          <cell r="BH100">
            <v>0</v>
          </cell>
          <cell r="BI100" t="str">
            <v>BOLD</v>
          </cell>
          <cell r="BJ100" t="str">
            <v xml:space="preserve">  Amortization of Financing Costs</v>
          </cell>
          <cell r="BK100" t="str">
            <v>IS_FAD_AMORT_FINANCING_COSTS</v>
          </cell>
          <cell r="BL100">
            <v>0</v>
          </cell>
          <cell r="BM100" t="str">
            <v>NO</v>
          </cell>
          <cell r="BN100" t="str">
            <v>Accounting Standard</v>
          </cell>
          <cell r="BO100" t="str">
            <v>ACCOUNTING_STANDARD</v>
          </cell>
          <cell r="BP100">
            <v>0</v>
          </cell>
          <cell r="BQ100" t="str">
            <v>BOLD</v>
          </cell>
          <cell r="BT100">
            <v>0</v>
          </cell>
          <cell r="BU100" t="str">
            <v>BOLD</v>
          </cell>
        </row>
        <row r="101">
          <cell r="A101">
            <v>100</v>
          </cell>
          <cell r="D101">
            <v>0</v>
          </cell>
          <cell r="E101" t="str">
            <v>BOLD</v>
          </cell>
          <cell r="H101">
            <v>0</v>
          </cell>
          <cell r="I101" t="str">
            <v>BOLD</v>
          </cell>
          <cell r="L101">
            <v>0</v>
          </cell>
          <cell r="M101" t="str">
            <v>BOLD</v>
          </cell>
          <cell r="P101">
            <v>0</v>
          </cell>
          <cell r="Q101" t="str">
            <v>BOLD</v>
          </cell>
          <cell r="T101">
            <v>0</v>
          </cell>
          <cell r="U101" t="str">
            <v>BOLD</v>
          </cell>
          <cell r="X101">
            <v>0</v>
          </cell>
          <cell r="Y101" t="str">
            <v>BOLD</v>
          </cell>
          <cell r="AB101">
            <v>0</v>
          </cell>
          <cell r="AC101" t="str">
            <v>BOLD</v>
          </cell>
          <cell r="AF101">
            <v>0</v>
          </cell>
          <cell r="AG101" t="str">
            <v>BOLD</v>
          </cell>
          <cell r="AJ101">
            <v>0</v>
          </cell>
          <cell r="AK101" t="str">
            <v>BOLD</v>
          </cell>
          <cell r="AN101">
            <v>0</v>
          </cell>
          <cell r="AO101" t="str">
            <v>BOLD</v>
          </cell>
          <cell r="AR101">
            <v>0</v>
          </cell>
          <cell r="AS101" t="str">
            <v>BOLD</v>
          </cell>
          <cell r="AV101">
            <v>0</v>
          </cell>
          <cell r="AW101" t="str">
            <v>BOLD</v>
          </cell>
          <cell r="AZ101">
            <v>0</v>
          </cell>
          <cell r="BA101" t="str">
            <v>BOLD</v>
          </cell>
          <cell r="BD101">
            <v>0</v>
          </cell>
          <cell r="BE101" t="str">
            <v>BOLD</v>
          </cell>
          <cell r="BH101">
            <v>0</v>
          </cell>
          <cell r="BI101" t="str">
            <v>BOLD</v>
          </cell>
          <cell r="BJ101" t="str">
            <v xml:space="preserve">  Recurring Capital Expenditure</v>
          </cell>
          <cell r="BK101" t="str">
            <v>FAD_RECURRING_CPTL_EXPND_MAINT</v>
          </cell>
          <cell r="BL101">
            <v>0</v>
          </cell>
          <cell r="BM101" t="str">
            <v>NO</v>
          </cell>
          <cell r="BN101" t="str">
            <v>EBITDA</v>
          </cell>
          <cell r="BO101" t="str">
            <v>EBITDA</v>
          </cell>
          <cell r="BP101">
            <v>0</v>
          </cell>
          <cell r="BQ101" t="str">
            <v>BOLD</v>
          </cell>
          <cell r="BT101">
            <v>0</v>
          </cell>
          <cell r="BU101" t="str">
            <v>BOLD</v>
          </cell>
        </row>
        <row r="102">
          <cell r="A102">
            <v>101</v>
          </cell>
          <cell r="D102">
            <v>0</v>
          </cell>
          <cell r="E102" t="str">
            <v>BOLD</v>
          </cell>
          <cell r="H102">
            <v>0</v>
          </cell>
          <cell r="I102" t="str">
            <v>BOLD</v>
          </cell>
          <cell r="L102">
            <v>0</v>
          </cell>
          <cell r="M102" t="str">
            <v>BOLD</v>
          </cell>
          <cell r="P102">
            <v>0</v>
          </cell>
          <cell r="Q102" t="str">
            <v>BOLD</v>
          </cell>
          <cell r="T102">
            <v>0</v>
          </cell>
          <cell r="U102" t="str">
            <v>BOLD</v>
          </cell>
          <cell r="X102">
            <v>0</v>
          </cell>
          <cell r="Y102" t="str">
            <v>BOLD</v>
          </cell>
          <cell r="AB102">
            <v>0</v>
          </cell>
          <cell r="AC102" t="str">
            <v>BOLD</v>
          </cell>
          <cell r="AF102">
            <v>0</v>
          </cell>
          <cell r="AG102" t="str">
            <v>BOLD</v>
          </cell>
          <cell r="AJ102">
            <v>0</v>
          </cell>
          <cell r="AK102" t="str">
            <v>BOLD</v>
          </cell>
          <cell r="AN102">
            <v>0</v>
          </cell>
          <cell r="AO102" t="str">
            <v>BOLD</v>
          </cell>
          <cell r="AR102">
            <v>0</v>
          </cell>
          <cell r="AS102" t="str">
            <v>BOLD</v>
          </cell>
          <cell r="AV102">
            <v>0</v>
          </cell>
          <cell r="AW102" t="str">
            <v>BOLD</v>
          </cell>
          <cell r="AZ102">
            <v>0</v>
          </cell>
          <cell r="BA102" t="str">
            <v>BOLD</v>
          </cell>
          <cell r="BD102">
            <v>0</v>
          </cell>
          <cell r="BE102" t="str">
            <v>BOLD</v>
          </cell>
          <cell r="BH102">
            <v>0</v>
          </cell>
          <cell r="BI102" t="str">
            <v>BOLD</v>
          </cell>
          <cell r="BJ102" t="str">
            <v xml:space="preserve">  Accounting Adjustments</v>
          </cell>
          <cell r="BK102" t="str">
            <v>FAD_ACCOUNTING_ADJUSTMENTS</v>
          </cell>
          <cell r="BL102">
            <v>0</v>
          </cell>
          <cell r="BM102" t="str">
            <v>NO</v>
          </cell>
          <cell r="BN102" t="str">
            <v>EBITDA Margin (T12M)</v>
          </cell>
          <cell r="BO102" t="str">
            <v>EBITDA_MARGIN</v>
          </cell>
          <cell r="BP102">
            <v>0</v>
          </cell>
          <cell r="BQ102" t="str">
            <v>BOLD</v>
          </cell>
          <cell r="BT102">
            <v>0</v>
          </cell>
          <cell r="BU102" t="str">
            <v>BOLD</v>
          </cell>
        </row>
        <row r="103">
          <cell r="A103">
            <v>102</v>
          </cell>
          <cell r="D103">
            <v>0</v>
          </cell>
          <cell r="E103" t="str">
            <v>BOLD</v>
          </cell>
          <cell r="H103">
            <v>0</v>
          </cell>
          <cell r="I103" t="str">
            <v>BOLD</v>
          </cell>
          <cell r="L103">
            <v>0</v>
          </cell>
          <cell r="M103" t="str">
            <v>BOLD</v>
          </cell>
          <cell r="P103">
            <v>0</v>
          </cell>
          <cell r="Q103" t="str">
            <v>BOLD</v>
          </cell>
          <cell r="T103">
            <v>0</v>
          </cell>
          <cell r="U103" t="str">
            <v>BOLD</v>
          </cell>
          <cell r="X103">
            <v>0</v>
          </cell>
          <cell r="Y103" t="str">
            <v>BOLD</v>
          </cell>
          <cell r="AB103">
            <v>0</v>
          </cell>
          <cell r="AC103" t="str">
            <v>BOLD</v>
          </cell>
          <cell r="AF103">
            <v>0</v>
          </cell>
          <cell r="AG103" t="str">
            <v>BOLD</v>
          </cell>
          <cell r="AJ103">
            <v>0</v>
          </cell>
          <cell r="AK103" t="str">
            <v>BOLD</v>
          </cell>
          <cell r="AN103">
            <v>0</v>
          </cell>
          <cell r="AO103" t="str">
            <v>BOLD</v>
          </cell>
          <cell r="AR103">
            <v>0</v>
          </cell>
          <cell r="AS103" t="str">
            <v>BOLD</v>
          </cell>
          <cell r="AV103">
            <v>0</v>
          </cell>
          <cell r="AW103" t="str">
            <v>BOLD</v>
          </cell>
          <cell r="AZ103">
            <v>0</v>
          </cell>
          <cell r="BA103" t="str">
            <v>BOLD</v>
          </cell>
          <cell r="BD103">
            <v>0</v>
          </cell>
          <cell r="BE103" t="str">
            <v>BOLD</v>
          </cell>
          <cell r="BH103">
            <v>0</v>
          </cell>
          <cell r="BI103" t="str">
            <v>BOLD</v>
          </cell>
          <cell r="BJ103" t="str">
            <v xml:space="preserve">  Tenant Improv &amp; Leasing Com</v>
          </cell>
          <cell r="BK103" t="str">
            <v>FFO_LEASE_TERMINATION_FEES</v>
          </cell>
          <cell r="BL103">
            <v>0</v>
          </cell>
          <cell r="BM103" t="str">
            <v>NO</v>
          </cell>
          <cell r="BN103" t="str">
            <v>Net real (G)L RE</v>
          </cell>
          <cell r="BO103" t="str">
            <v>CUR_PROFIT_JAPAN</v>
          </cell>
          <cell r="BP103">
            <v>0</v>
          </cell>
          <cell r="BQ103" t="str">
            <v>BOLD</v>
          </cell>
          <cell r="BT103">
            <v>0</v>
          </cell>
          <cell r="BU103" t="str">
            <v>BOLD</v>
          </cell>
        </row>
        <row r="104">
          <cell r="A104">
            <v>103</v>
          </cell>
          <cell r="D104">
            <v>0</v>
          </cell>
          <cell r="E104" t="str">
            <v>BOLD</v>
          </cell>
          <cell r="H104">
            <v>0</v>
          </cell>
          <cell r="I104" t="str">
            <v>BOLD</v>
          </cell>
          <cell r="L104">
            <v>0</v>
          </cell>
          <cell r="M104" t="str">
            <v>BOLD</v>
          </cell>
          <cell r="P104">
            <v>0</v>
          </cell>
          <cell r="Q104" t="str">
            <v>BOLD</v>
          </cell>
          <cell r="T104">
            <v>0</v>
          </cell>
          <cell r="U104" t="str">
            <v>BOLD</v>
          </cell>
          <cell r="X104">
            <v>0</v>
          </cell>
          <cell r="Y104" t="str">
            <v>BOLD</v>
          </cell>
          <cell r="AB104">
            <v>0</v>
          </cell>
          <cell r="AC104" t="str">
            <v>BOLD</v>
          </cell>
          <cell r="AF104">
            <v>0</v>
          </cell>
          <cell r="AG104" t="str">
            <v>BOLD</v>
          </cell>
          <cell r="AJ104">
            <v>0</v>
          </cell>
          <cell r="AK104" t="str">
            <v>BOLD</v>
          </cell>
          <cell r="AN104">
            <v>0</v>
          </cell>
          <cell r="AO104" t="str">
            <v>BOLD</v>
          </cell>
          <cell r="AR104">
            <v>0</v>
          </cell>
          <cell r="AS104" t="str">
            <v>BOLD</v>
          </cell>
          <cell r="AV104">
            <v>0</v>
          </cell>
          <cell r="AW104" t="str">
            <v>BOLD</v>
          </cell>
          <cell r="AZ104">
            <v>0</v>
          </cell>
          <cell r="BA104" t="str">
            <v>BOLD</v>
          </cell>
          <cell r="BD104">
            <v>0</v>
          </cell>
          <cell r="BE104" t="str">
            <v>BOLD</v>
          </cell>
          <cell r="BH104">
            <v>0</v>
          </cell>
          <cell r="BI104" t="str">
            <v>BOLD</v>
          </cell>
          <cell r="BJ104" t="str">
            <v xml:space="preserve">  Other Adjustments</v>
          </cell>
          <cell r="BK104" t="str">
            <v>FAD_OTHER_ADJUSTMENTS</v>
          </cell>
          <cell r="BL104">
            <v>0</v>
          </cell>
          <cell r="BM104" t="str">
            <v>NO</v>
          </cell>
          <cell r="BN104" t="str">
            <v>Operating Margin</v>
          </cell>
          <cell r="BO104" t="str">
            <v>OPER_MARGIN</v>
          </cell>
          <cell r="BP104">
            <v>0</v>
          </cell>
          <cell r="BQ104" t="str">
            <v>BOLD</v>
          </cell>
          <cell r="BT104">
            <v>0</v>
          </cell>
          <cell r="BU104" t="str">
            <v>BOLD</v>
          </cell>
        </row>
        <row r="105">
          <cell r="A105">
            <v>104</v>
          </cell>
          <cell r="D105">
            <v>0</v>
          </cell>
          <cell r="E105" t="str">
            <v>BOLD</v>
          </cell>
          <cell r="H105">
            <v>0</v>
          </cell>
          <cell r="I105" t="str">
            <v>BOLD</v>
          </cell>
          <cell r="L105">
            <v>0</v>
          </cell>
          <cell r="M105" t="str">
            <v>BOLD</v>
          </cell>
          <cell r="P105">
            <v>0</v>
          </cell>
          <cell r="Q105" t="str">
            <v>BOLD</v>
          </cell>
          <cell r="T105">
            <v>0</v>
          </cell>
          <cell r="U105" t="str">
            <v>BOLD</v>
          </cell>
          <cell r="X105">
            <v>0</v>
          </cell>
          <cell r="Y105" t="str">
            <v>BOLD</v>
          </cell>
          <cell r="AB105">
            <v>0</v>
          </cell>
          <cell r="AC105" t="str">
            <v>BOLD</v>
          </cell>
          <cell r="AF105">
            <v>0</v>
          </cell>
          <cell r="AG105" t="str">
            <v>BOLD</v>
          </cell>
          <cell r="AJ105">
            <v>0</v>
          </cell>
          <cell r="AK105" t="str">
            <v>BOLD</v>
          </cell>
          <cell r="AN105">
            <v>0</v>
          </cell>
          <cell r="AO105" t="str">
            <v>BOLD</v>
          </cell>
          <cell r="AR105">
            <v>0</v>
          </cell>
          <cell r="AS105" t="str">
            <v>BOLD</v>
          </cell>
          <cell r="AV105">
            <v>0</v>
          </cell>
          <cell r="AW105" t="str">
            <v>BOLD</v>
          </cell>
          <cell r="AZ105">
            <v>0</v>
          </cell>
          <cell r="BA105" t="str">
            <v>BOLD</v>
          </cell>
          <cell r="BD105">
            <v>0</v>
          </cell>
          <cell r="BE105" t="str">
            <v>BOLD</v>
          </cell>
          <cell r="BH105">
            <v>0</v>
          </cell>
          <cell r="BI105" t="str">
            <v>BOLD</v>
          </cell>
          <cell r="BJ105" t="str">
            <v>Funds Available For Distribution</v>
          </cell>
          <cell r="BK105" t="str">
            <v>FUNDS_AVAILABLE_FOR_DISTRIBUTION</v>
          </cell>
          <cell r="BL105">
            <v>0</v>
          </cell>
          <cell r="BM105" t="str">
            <v>BOLD</v>
          </cell>
          <cell r="BN105" t="str">
            <v>Dividends per Share</v>
          </cell>
          <cell r="BO105" t="str">
            <v>EQY_DPS</v>
          </cell>
          <cell r="BP105">
            <v>0</v>
          </cell>
          <cell r="BQ105" t="str">
            <v>BOLD</v>
          </cell>
          <cell r="BT105">
            <v>0</v>
          </cell>
          <cell r="BU105" t="str">
            <v>BOLD</v>
          </cell>
        </row>
        <row r="106">
          <cell r="A106">
            <v>105</v>
          </cell>
          <cell r="D106">
            <v>0</v>
          </cell>
          <cell r="E106" t="str">
            <v>BOLD</v>
          </cell>
          <cell r="H106">
            <v>0</v>
          </cell>
          <cell r="I106" t="str">
            <v>BOLD</v>
          </cell>
          <cell r="L106">
            <v>0</v>
          </cell>
          <cell r="M106" t="str">
            <v>BOLD</v>
          </cell>
          <cell r="P106">
            <v>0</v>
          </cell>
          <cell r="Q106" t="str">
            <v>BOLD</v>
          </cell>
          <cell r="T106">
            <v>0</v>
          </cell>
          <cell r="U106" t="str">
            <v>BOLD</v>
          </cell>
          <cell r="X106">
            <v>0</v>
          </cell>
          <cell r="Y106" t="str">
            <v>BOLD</v>
          </cell>
          <cell r="AB106">
            <v>0</v>
          </cell>
          <cell r="AC106" t="str">
            <v>BOLD</v>
          </cell>
          <cell r="AF106">
            <v>0</v>
          </cell>
          <cell r="AG106" t="str">
            <v>BOLD</v>
          </cell>
          <cell r="AJ106">
            <v>0</v>
          </cell>
          <cell r="AK106" t="str">
            <v>BOLD</v>
          </cell>
          <cell r="AN106">
            <v>0</v>
          </cell>
          <cell r="AO106" t="str">
            <v>BOLD</v>
          </cell>
          <cell r="AR106">
            <v>0</v>
          </cell>
          <cell r="AS106" t="str">
            <v>BOLD</v>
          </cell>
          <cell r="AV106">
            <v>0</v>
          </cell>
          <cell r="AW106" t="str">
            <v>BOLD</v>
          </cell>
          <cell r="AZ106">
            <v>0</v>
          </cell>
          <cell r="BA106" t="str">
            <v>BOLD</v>
          </cell>
          <cell r="BD106">
            <v>0</v>
          </cell>
          <cell r="BE106" t="str">
            <v>BOLD</v>
          </cell>
          <cell r="BH106">
            <v>0</v>
          </cell>
          <cell r="BI106" t="str">
            <v>BOLD</v>
          </cell>
          <cell r="BL106">
            <v>0</v>
          </cell>
          <cell r="BM106" t="str">
            <v>BOLD</v>
          </cell>
          <cell r="BN106" t="str">
            <v>Total Cash Common Dividends</v>
          </cell>
          <cell r="BO106" t="str">
            <v>IS_TOT_CASH_COM_DVD</v>
          </cell>
          <cell r="BP106">
            <v>0</v>
          </cell>
          <cell r="BQ106" t="str">
            <v>BOLD</v>
          </cell>
          <cell r="BT106">
            <v>0</v>
          </cell>
          <cell r="BU106" t="str">
            <v>BOLD</v>
          </cell>
        </row>
        <row r="107">
          <cell r="A107">
            <v>106</v>
          </cell>
          <cell r="D107">
            <v>0</v>
          </cell>
          <cell r="E107" t="str">
            <v>BOLD</v>
          </cell>
          <cell r="H107">
            <v>0</v>
          </cell>
          <cell r="I107" t="str">
            <v>BOLD</v>
          </cell>
          <cell r="L107">
            <v>0</v>
          </cell>
          <cell r="M107" t="str">
            <v>BOLD</v>
          </cell>
          <cell r="P107">
            <v>0</v>
          </cell>
          <cell r="Q107" t="str">
            <v>BOLD</v>
          </cell>
          <cell r="T107">
            <v>0</v>
          </cell>
          <cell r="U107" t="str">
            <v>BOLD</v>
          </cell>
          <cell r="X107">
            <v>0</v>
          </cell>
          <cell r="Y107" t="str">
            <v>BOLD</v>
          </cell>
          <cell r="AB107">
            <v>0</v>
          </cell>
          <cell r="AC107" t="str">
            <v>BOLD</v>
          </cell>
          <cell r="AF107">
            <v>0</v>
          </cell>
          <cell r="AG107" t="str">
            <v>BOLD</v>
          </cell>
          <cell r="AJ107">
            <v>0</v>
          </cell>
          <cell r="AK107" t="str">
            <v>BOLD</v>
          </cell>
          <cell r="AN107">
            <v>0</v>
          </cell>
          <cell r="AO107" t="str">
            <v>BOLD</v>
          </cell>
          <cell r="AR107">
            <v>0</v>
          </cell>
          <cell r="AS107" t="str">
            <v>BOLD</v>
          </cell>
          <cell r="AV107">
            <v>0</v>
          </cell>
          <cell r="AW107" t="str">
            <v>BOLD</v>
          </cell>
          <cell r="AZ107">
            <v>0</v>
          </cell>
          <cell r="BA107" t="str">
            <v>BOLD</v>
          </cell>
          <cell r="BD107">
            <v>0</v>
          </cell>
          <cell r="BE107" t="str">
            <v>BOLD</v>
          </cell>
          <cell r="BH107">
            <v>0</v>
          </cell>
          <cell r="BI107" t="str">
            <v>BOLD</v>
          </cell>
          <cell r="BJ107" t="str">
            <v>AFFO Per Diluted Share</v>
          </cell>
          <cell r="BK107" t="str">
            <v>AVAILABLE_FUNDS_FROM_OP_PER_SH</v>
          </cell>
          <cell r="BL107" t="str">
            <v>EPS</v>
          </cell>
          <cell r="BM107" t="str">
            <v>BOLDEPS</v>
          </cell>
          <cell r="BN107" t="str">
            <v>Sales per Employee</v>
          </cell>
          <cell r="BO107" t="str">
            <v>ACTUAL_SALES_PER_EMPL</v>
          </cell>
          <cell r="BP107">
            <v>0</v>
          </cell>
          <cell r="BQ107" t="str">
            <v>BOLD</v>
          </cell>
          <cell r="BT107">
            <v>0</v>
          </cell>
          <cell r="BU107" t="str">
            <v>BOLD</v>
          </cell>
        </row>
        <row r="108">
          <cell r="A108">
            <v>107</v>
          </cell>
          <cell r="D108">
            <v>0</v>
          </cell>
          <cell r="E108" t="str">
            <v>BOLD</v>
          </cell>
          <cell r="H108">
            <v>0</v>
          </cell>
          <cell r="I108" t="str">
            <v>BOLD</v>
          </cell>
          <cell r="L108">
            <v>0</v>
          </cell>
          <cell r="M108" t="str">
            <v>BOLD</v>
          </cell>
          <cell r="P108">
            <v>0</v>
          </cell>
          <cell r="Q108" t="str">
            <v>BOLD</v>
          </cell>
          <cell r="T108">
            <v>0</v>
          </cell>
          <cell r="U108" t="str">
            <v>BOLD</v>
          </cell>
          <cell r="X108">
            <v>0</v>
          </cell>
          <cell r="Y108" t="str">
            <v>BOLD</v>
          </cell>
          <cell r="AB108">
            <v>0</v>
          </cell>
          <cell r="AC108" t="str">
            <v>BOLD</v>
          </cell>
          <cell r="AF108">
            <v>0</v>
          </cell>
          <cell r="AG108" t="str">
            <v>BOLD</v>
          </cell>
          <cell r="AJ108">
            <v>0</v>
          </cell>
          <cell r="AK108" t="str">
            <v>BOLD</v>
          </cell>
          <cell r="AN108">
            <v>0</v>
          </cell>
          <cell r="AO108" t="str">
            <v>BOLD</v>
          </cell>
          <cell r="AR108">
            <v>0</v>
          </cell>
          <cell r="AS108" t="str">
            <v>BOLD</v>
          </cell>
          <cell r="AV108">
            <v>0</v>
          </cell>
          <cell r="AW108" t="str">
            <v>BOLD</v>
          </cell>
          <cell r="AZ108">
            <v>0</v>
          </cell>
          <cell r="BA108" t="str">
            <v>BOLD</v>
          </cell>
          <cell r="BD108">
            <v>0</v>
          </cell>
          <cell r="BE108" t="str">
            <v>BOLD</v>
          </cell>
          <cell r="BH108">
            <v>0</v>
          </cell>
          <cell r="BI108" t="str">
            <v>BOLD</v>
          </cell>
          <cell r="BJ108" t="str">
            <v>FAD Per Diluted Share</v>
          </cell>
          <cell r="BK108" t="str">
            <v>FUNDS_AVAILABLE_FOR_DIST_PER_SH</v>
          </cell>
          <cell r="BL108" t="str">
            <v>EPS</v>
          </cell>
          <cell r="BM108" t="str">
            <v>BOLDEPS</v>
          </cell>
          <cell r="BN108" t="str">
            <v>FFO Return</v>
          </cell>
          <cell r="BO108" t="str">
            <v>FFO_RETURN</v>
          </cell>
          <cell r="BP108">
            <v>0</v>
          </cell>
          <cell r="BQ108" t="str">
            <v>BOLD</v>
          </cell>
          <cell r="BT108">
            <v>0</v>
          </cell>
          <cell r="BU108" t="str">
            <v>BOLD</v>
          </cell>
        </row>
        <row r="109">
          <cell r="A109">
            <v>108</v>
          </cell>
          <cell r="D109">
            <v>0</v>
          </cell>
          <cell r="E109" t="str">
            <v>BOLD</v>
          </cell>
          <cell r="H109">
            <v>0</v>
          </cell>
          <cell r="I109" t="str">
            <v>BOLD</v>
          </cell>
          <cell r="L109">
            <v>0</v>
          </cell>
          <cell r="M109" t="str">
            <v>BOLD</v>
          </cell>
          <cell r="P109">
            <v>0</v>
          </cell>
          <cell r="Q109" t="str">
            <v>BOLD</v>
          </cell>
          <cell r="T109">
            <v>0</v>
          </cell>
          <cell r="U109" t="str">
            <v>BOLD</v>
          </cell>
          <cell r="X109">
            <v>0</v>
          </cell>
          <cell r="Y109" t="str">
            <v>BOLD</v>
          </cell>
          <cell r="AB109">
            <v>0</v>
          </cell>
          <cell r="AC109" t="str">
            <v>BOLD</v>
          </cell>
          <cell r="AF109">
            <v>0</v>
          </cell>
          <cell r="AG109" t="str">
            <v>BOLD</v>
          </cell>
          <cell r="AJ109">
            <v>0</v>
          </cell>
          <cell r="AK109" t="str">
            <v>BOLD</v>
          </cell>
          <cell r="AN109">
            <v>0</v>
          </cell>
          <cell r="AO109" t="str">
            <v>BOLD</v>
          </cell>
          <cell r="AR109">
            <v>0</v>
          </cell>
          <cell r="AS109" t="str">
            <v>BOLD</v>
          </cell>
          <cell r="AV109">
            <v>0</v>
          </cell>
          <cell r="AW109" t="str">
            <v>BOLD</v>
          </cell>
          <cell r="AZ109">
            <v>0</v>
          </cell>
          <cell r="BA109" t="str">
            <v>BOLD</v>
          </cell>
          <cell r="BD109">
            <v>0</v>
          </cell>
          <cell r="BE109" t="str">
            <v>BOLD</v>
          </cell>
          <cell r="BH109">
            <v>0</v>
          </cell>
          <cell r="BI109" t="str">
            <v>BOLD</v>
          </cell>
          <cell r="BJ109" t="str">
            <v>Dividend Per Share</v>
          </cell>
          <cell r="BK109" t="str">
            <v>IS_DIV_PER_SHR</v>
          </cell>
          <cell r="BL109">
            <v>0</v>
          </cell>
          <cell r="BM109" t="str">
            <v>BOLD</v>
          </cell>
          <cell r="BN109" t="str">
            <v>FFO Per Share - Fully Diluted</v>
          </cell>
          <cell r="BO109" t="str">
            <v>CF_FFO_PER_SH_DILUTED</v>
          </cell>
          <cell r="BP109">
            <v>0</v>
          </cell>
          <cell r="BQ109" t="str">
            <v>BOLD</v>
          </cell>
          <cell r="BT109">
            <v>0</v>
          </cell>
          <cell r="BU109" t="str">
            <v>BOLD</v>
          </cell>
        </row>
        <row r="110">
          <cell r="A110">
            <v>109</v>
          </cell>
          <cell r="D110">
            <v>0</v>
          </cell>
          <cell r="E110" t="str">
            <v>BOLD</v>
          </cell>
          <cell r="H110">
            <v>0</v>
          </cell>
          <cell r="I110" t="str">
            <v>BOLD</v>
          </cell>
          <cell r="L110">
            <v>0</v>
          </cell>
          <cell r="M110" t="str">
            <v>BOLD</v>
          </cell>
          <cell r="P110">
            <v>0</v>
          </cell>
          <cell r="Q110" t="str">
            <v>BOLD</v>
          </cell>
          <cell r="T110">
            <v>0</v>
          </cell>
          <cell r="U110" t="str">
            <v>BOLD</v>
          </cell>
          <cell r="X110">
            <v>0</v>
          </cell>
          <cell r="Y110" t="str">
            <v>BOLD</v>
          </cell>
          <cell r="AB110">
            <v>0</v>
          </cell>
          <cell r="AC110" t="str">
            <v>BOLD</v>
          </cell>
          <cell r="AF110">
            <v>0</v>
          </cell>
          <cell r="AG110" t="str">
            <v>BOLD</v>
          </cell>
          <cell r="AJ110">
            <v>0</v>
          </cell>
          <cell r="AK110" t="str">
            <v>BOLD</v>
          </cell>
          <cell r="AN110">
            <v>0</v>
          </cell>
          <cell r="AO110" t="str">
            <v>BOLD</v>
          </cell>
          <cell r="AR110">
            <v>0</v>
          </cell>
          <cell r="AS110" t="str">
            <v>BOLD</v>
          </cell>
          <cell r="AV110">
            <v>0</v>
          </cell>
          <cell r="AW110" t="str">
            <v>BOLD</v>
          </cell>
          <cell r="AZ110">
            <v>0</v>
          </cell>
          <cell r="BA110" t="str">
            <v>BOLD</v>
          </cell>
          <cell r="BD110">
            <v>0</v>
          </cell>
          <cell r="BE110" t="str">
            <v>BOLD</v>
          </cell>
          <cell r="BH110">
            <v>0</v>
          </cell>
          <cell r="BI110" t="str">
            <v>BOLD</v>
          </cell>
          <cell r="BL110">
            <v>0</v>
          </cell>
          <cell r="BM110" t="str">
            <v>BOLD</v>
          </cell>
          <cell r="BN110" t="str">
            <v>FFO to Diluted Shares - 1 Yr Growth</v>
          </cell>
          <cell r="BO110" t="str">
            <v>FFO_TO_SHARE_GROWTH_DILUTED</v>
          </cell>
          <cell r="BP110" t="str">
            <v>EPS</v>
          </cell>
          <cell r="BQ110" t="str">
            <v>BOLDEPS</v>
          </cell>
          <cell r="BT110">
            <v>0</v>
          </cell>
          <cell r="BU110" t="str">
            <v>BOLD</v>
          </cell>
        </row>
        <row r="111">
          <cell r="A111">
            <v>110</v>
          </cell>
          <cell r="D111">
            <v>0</v>
          </cell>
          <cell r="E111" t="str">
            <v>BOLD</v>
          </cell>
          <cell r="H111">
            <v>0</v>
          </cell>
          <cell r="I111" t="str">
            <v>BOLD</v>
          </cell>
          <cell r="L111">
            <v>0</v>
          </cell>
          <cell r="M111" t="str">
            <v>BOLD</v>
          </cell>
          <cell r="P111">
            <v>0</v>
          </cell>
          <cell r="Q111" t="str">
            <v>BOLD</v>
          </cell>
          <cell r="T111">
            <v>0</v>
          </cell>
          <cell r="U111" t="str">
            <v>BOLD</v>
          </cell>
          <cell r="X111">
            <v>0</v>
          </cell>
          <cell r="Y111" t="str">
            <v>BOLD</v>
          </cell>
          <cell r="AB111">
            <v>0</v>
          </cell>
          <cell r="AC111" t="str">
            <v>BOLD</v>
          </cell>
          <cell r="AF111">
            <v>0</v>
          </cell>
          <cell r="AG111" t="str">
            <v>BOLD</v>
          </cell>
          <cell r="AJ111">
            <v>0</v>
          </cell>
          <cell r="AK111" t="str">
            <v>BOLD</v>
          </cell>
          <cell r="AN111">
            <v>0</v>
          </cell>
          <cell r="AO111" t="str">
            <v>BOLD</v>
          </cell>
          <cell r="AR111">
            <v>0</v>
          </cell>
          <cell r="AS111" t="str">
            <v>BOLD</v>
          </cell>
          <cell r="AV111">
            <v>0</v>
          </cell>
          <cell r="AW111" t="str">
            <v>BOLD</v>
          </cell>
          <cell r="AZ111">
            <v>0</v>
          </cell>
          <cell r="BA111" t="str">
            <v>BOLD</v>
          </cell>
          <cell r="BD111">
            <v>0</v>
          </cell>
          <cell r="BE111" t="str">
            <v>BOLD</v>
          </cell>
          <cell r="BH111">
            <v>0</v>
          </cell>
          <cell r="BI111" t="str">
            <v>BOLD</v>
          </cell>
          <cell r="BJ111" t="str">
            <v>AFFO Payout Ratio</v>
          </cell>
          <cell r="BK111" t="str">
            <v>ADJUSTED_FFO_PAYOUT_RATIO</v>
          </cell>
          <cell r="BL111">
            <v>0</v>
          </cell>
          <cell r="BM111" t="str">
            <v>BOLD</v>
          </cell>
          <cell r="BN111" t="str">
            <v>FFO per Share Growth</v>
          </cell>
          <cell r="BO111" t="str">
            <v>FFO_PER_SH_GROWTH</v>
          </cell>
          <cell r="BP111">
            <v>0</v>
          </cell>
          <cell r="BQ111" t="str">
            <v>BOLD</v>
          </cell>
          <cell r="BT111">
            <v>0</v>
          </cell>
          <cell r="BU111" t="str">
            <v>BOLD</v>
          </cell>
        </row>
        <row r="112">
          <cell r="A112">
            <v>111</v>
          </cell>
          <cell r="D112">
            <v>0</v>
          </cell>
          <cell r="E112" t="str">
            <v>BOLD</v>
          </cell>
          <cell r="H112">
            <v>0</v>
          </cell>
          <cell r="I112" t="str">
            <v>BOLD</v>
          </cell>
          <cell r="L112">
            <v>0</v>
          </cell>
          <cell r="M112" t="str">
            <v>BOLD</v>
          </cell>
          <cell r="P112">
            <v>0</v>
          </cell>
          <cell r="Q112" t="str">
            <v>BOLD</v>
          </cell>
          <cell r="T112">
            <v>0</v>
          </cell>
          <cell r="U112" t="str">
            <v>BOLD</v>
          </cell>
          <cell r="X112">
            <v>0</v>
          </cell>
          <cell r="Y112" t="str">
            <v>BOLD</v>
          </cell>
          <cell r="AB112">
            <v>0</v>
          </cell>
          <cell r="AC112" t="str">
            <v>BOLD</v>
          </cell>
          <cell r="AF112">
            <v>0</v>
          </cell>
          <cell r="AG112" t="str">
            <v>BOLD</v>
          </cell>
          <cell r="AJ112">
            <v>0</v>
          </cell>
          <cell r="AK112" t="str">
            <v>BOLD</v>
          </cell>
          <cell r="AN112">
            <v>0</v>
          </cell>
          <cell r="AO112" t="str">
            <v>BOLD</v>
          </cell>
          <cell r="AR112">
            <v>0</v>
          </cell>
          <cell r="AS112" t="str">
            <v>BOLD</v>
          </cell>
          <cell r="AV112">
            <v>0</v>
          </cell>
          <cell r="AW112" t="str">
            <v>BOLD</v>
          </cell>
          <cell r="AZ112">
            <v>0</v>
          </cell>
          <cell r="BA112" t="str">
            <v>BOLD</v>
          </cell>
          <cell r="BD112">
            <v>0</v>
          </cell>
          <cell r="BE112" t="str">
            <v>BOLD</v>
          </cell>
          <cell r="BH112">
            <v>0</v>
          </cell>
          <cell r="BI112" t="str">
            <v>BOLD</v>
          </cell>
          <cell r="BJ112" t="str">
            <v>FAD Payout Ratio</v>
          </cell>
          <cell r="BK112" t="str">
            <v>FUNDS_AVAIL_DIST_PAYOUT_RATIO</v>
          </cell>
          <cell r="BL112">
            <v>0</v>
          </cell>
          <cell r="BM112" t="str">
            <v>BOLD</v>
          </cell>
          <cell r="BN112" t="str">
            <v>FAD per Share Diluted</v>
          </cell>
          <cell r="BO112" t="str">
            <v>CF_FAD_PER_SH_DILUTED</v>
          </cell>
          <cell r="BP112">
            <v>0</v>
          </cell>
          <cell r="BQ112" t="str">
            <v>BOLD</v>
          </cell>
          <cell r="BT112">
            <v>0</v>
          </cell>
          <cell r="BU112" t="str">
            <v>BOLD</v>
          </cell>
        </row>
        <row r="113">
          <cell r="A113">
            <v>112</v>
          </cell>
          <cell r="D113">
            <v>0</v>
          </cell>
          <cell r="E113" t="str">
            <v>BOLD</v>
          </cell>
          <cell r="H113">
            <v>0</v>
          </cell>
          <cell r="I113" t="str">
            <v>BOLD</v>
          </cell>
          <cell r="L113">
            <v>0</v>
          </cell>
          <cell r="M113" t="str">
            <v>BOLD</v>
          </cell>
          <cell r="P113">
            <v>0</v>
          </cell>
          <cell r="Q113" t="str">
            <v>BOLD</v>
          </cell>
          <cell r="T113">
            <v>0</v>
          </cell>
          <cell r="U113" t="str">
            <v>BOLD</v>
          </cell>
          <cell r="X113">
            <v>0</v>
          </cell>
          <cell r="Y113" t="str">
            <v>BOLD</v>
          </cell>
          <cell r="AB113">
            <v>0</v>
          </cell>
          <cell r="AC113" t="str">
            <v>BOLD</v>
          </cell>
          <cell r="AF113">
            <v>0</v>
          </cell>
          <cell r="AG113" t="str">
            <v>BOLD</v>
          </cell>
          <cell r="AJ113">
            <v>0</v>
          </cell>
          <cell r="AK113" t="str">
            <v>BOLD</v>
          </cell>
          <cell r="AN113">
            <v>0</v>
          </cell>
          <cell r="AO113" t="str">
            <v>BOLD</v>
          </cell>
          <cell r="AR113">
            <v>0</v>
          </cell>
          <cell r="AS113" t="str">
            <v>BOLD</v>
          </cell>
          <cell r="AV113">
            <v>0</v>
          </cell>
          <cell r="AW113" t="str">
            <v>BOLD</v>
          </cell>
          <cell r="AZ113">
            <v>0</v>
          </cell>
          <cell r="BA113" t="str">
            <v>BOLD</v>
          </cell>
          <cell r="BD113">
            <v>0</v>
          </cell>
          <cell r="BE113" t="str">
            <v>BOLD</v>
          </cell>
          <cell r="BH113">
            <v>0</v>
          </cell>
          <cell r="BI113" t="str">
            <v>BOLD</v>
          </cell>
          <cell r="BJ113" t="str">
            <v>Dividends/FFO</v>
          </cell>
          <cell r="BK113" t="str">
            <v>FFO_PAYOUT_RATIO</v>
          </cell>
          <cell r="BL113">
            <v>0</v>
          </cell>
          <cell r="BM113" t="str">
            <v>BOLD</v>
          </cell>
          <cell r="BN113" t="str">
            <v>Real Estate Tax Expense</v>
          </cell>
          <cell r="BO113" t="str">
            <v>IS_RE_TAX_EXP</v>
          </cell>
          <cell r="BP113">
            <v>0</v>
          </cell>
          <cell r="BQ113" t="str">
            <v>BOLD</v>
          </cell>
          <cell r="BT113">
            <v>0</v>
          </cell>
          <cell r="BU113" t="str">
            <v>BOLD</v>
          </cell>
        </row>
        <row r="114">
          <cell r="A114">
            <v>113</v>
          </cell>
          <cell r="D114">
            <v>0</v>
          </cell>
          <cell r="E114" t="str">
            <v>BOLD</v>
          </cell>
          <cell r="H114">
            <v>0</v>
          </cell>
          <cell r="I114" t="str">
            <v>BOLD</v>
          </cell>
          <cell r="L114">
            <v>0</v>
          </cell>
          <cell r="M114" t="str">
            <v>BOLD</v>
          </cell>
          <cell r="P114">
            <v>0</v>
          </cell>
          <cell r="Q114" t="str">
            <v>BOLD</v>
          </cell>
          <cell r="T114">
            <v>0</v>
          </cell>
          <cell r="U114" t="str">
            <v>BOLD</v>
          </cell>
          <cell r="X114">
            <v>0</v>
          </cell>
          <cell r="Y114" t="str">
            <v>BOLD</v>
          </cell>
          <cell r="AB114">
            <v>0</v>
          </cell>
          <cell r="AC114" t="str">
            <v>BOLD</v>
          </cell>
          <cell r="AF114">
            <v>0</v>
          </cell>
          <cell r="AG114" t="str">
            <v>BOLD</v>
          </cell>
          <cell r="AJ114">
            <v>0</v>
          </cell>
          <cell r="AK114" t="str">
            <v>BOLD</v>
          </cell>
          <cell r="AN114">
            <v>0</v>
          </cell>
          <cell r="AO114" t="str">
            <v>BOLD</v>
          </cell>
          <cell r="AR114">
            <v>0</v>
          </cell>
          <cell r="AS114" t="str">
            <v>BOLD</v>
          </cell>
          <cell r="AV114">
            <v>0</v>
          </cell>
          <cell r="AW114" t="str">
            <v>BOLD</v>
          </cell>
          <cell r="AZ114">
            <v>0</v>
          </cell>
          <cell r="BA114" t="str">
            <v>BOLD</v>
          </cell>
          <cell r="BD114">
            <v>0</v>
          </cell>
          <cell r="BE114" t="str">
            <v>BOLD</v>
          </cell>
          <cell r="BH114">
            <v>0</v>
          </cell>
          <cell r="BI114" t="str">
            <v>BOLD</v>
          </cell>
          <cell r="BL114">
            <v>0</v>
          </cell>
          <cell r="BM114" t="str">
            <v>BOLD</v>
          </cell>
          <cell r="BN114" t="str">
            <v>Maintenance Expense</v>
          </cell>
          <cell r="BO114" t="str">
            <v>IS_MAINT_EXP_REITS</v>
          </cell>
          <cell r="BP114">
            <v>0</v>
          </cell>
          <cell r="BQ114" t="str">
            <v>BOLD</v>
          </cell>
          <cell r="BT114">
            <v>0</v>
          </cell>
          <cell r="BU114" t="str">
            <v>BOLD</v>
          </cell>
        </row>
        <row r="115">
          <cell r="A115">
            <v>114</v>
          </cell>
          <cell r="D115">
            <v>0</v>
          </cell>
          <cell r="E115" t="str">
            <v>BOLD</v>
          </cell>
          <cell r="H115">
            <v>0</v>
          </cell>
          <cell r="I115" t="str">
            <v>BOLD</v>
          </cell>
          <cell r="L115">
            <v>0</v>
          </cell>
          <cell r="M115" t="str">
            <v>BOLD</v>
          </cell>
          <cell r="P115">
            <v>0</v>
          </cell>
          <cell r="Q115" t="str">
            <v>BOLD</v>
          </cell>
          <cell r="T115">
            <v>0</v>
          </cell>
          <cell r="U115" t="str">
            <v>BOLD</v>
          </cell>
          <cell r="X115">
            <v>0</v>
          </cell>
          <cell r="Y115" t="str">
            <v>BOLD</v>
          </cell>
          <cell r="AB115">
            <v>0</v>
          </cell>
          <cell r="AC115" t="str">
            <v>BOLD</v>
          </cell>
          <cell r="AF115">
            <v>0</v>
          </cell>
          <cell r="AG115" t="str">
            <v>BOLD</v>
          </cell>
          <cell r="AJ115">
            <v>0</v>
          </cell>
          <cell r="AK115" t="str">
            <v>BOLD</v>
          </cell>
          <cell r="AN115">
            <v>0</v>
          </cell>
          <cell r="AO115" t="str">
            <v>BOLD</v>
          </cell>
          <cell r="AR115">
            <v>0</v>
          </cell>
          <cell r="AS115" t="str">
            <v>BOLD</v>
          </cell>
          <cell r="AV115">
            <v>0</v>
          </cell>
          <cell r="AW115" t="str">
            <v>BOLD</v>
          </cell>
          <cell r="AZ115">
            <v>0</v>
          </cell>
          <cell r="BA115" t="str">
            <v>BOLD</v>
          </cell>
          <cell r="BD115">
            <v>0</v>
          </cell>
          <cell r="BE115" t="str">
            <v>BOLD</v>
          </cell>
          <cell r="BH115">
            <v>0</v>
          </cell>
          <cell r="BI115" t="str">
            <v>BOLD</v>
          </cell>
          <cell r="BJ115" t="str">
            <v>Reference Items</v>
          </cell>
          <cell r="BL115">
            <v>0</v>
          </cell>
          <cell r="BM115" t="str">
            <v>BOLD</v>
          </cell>
          <cell r="BN115" t="str">
            <v>Real Estate Write-Downs</v>
          </cell>
          <cell r="BO115" t="str">
            <v>IS_UNTAXED_RSRV</v>
          </cell>
          <cell r="BP115">
            <v>0</v>
          </cell>
          <cell r="BQ115" t="str">
            <v>BOLD</v>
          </cell>
          <cell r="BT115">
            <v>0</v>
          </cell>
          <cell r="BU115" t="str">
            <v>BOLD</v>
          </cell>
        </row>
        <row r="116">
          <cell r="A116">
            <v>115</v>
          </cell>
          <cell r="D116">
            <v>0</v>
          </cell>
          <cell r="E116" t="str">
            <v>BOLD</v>
          </cell>
          <cell r="H116">
            <v>0</v>
          </cell>
          <cell r="I116" t="str">
            <v>BOLD</v>
          </cell>
          <cell r="L116">
            <v>0</v>
          </cell>
          <cell r="M116" t="str">
            <v>BOLD</v>
          </cell>
          <cell r="P116">
            <v>0</v>
          </cell>
          <cell r="Q116" t="str">
            <v>BOLD</v>
          </cell>
          <cell r="T116">
            <v>0</v>
          </cell>
          <cell r="U116" t="str">
            <v>BOLD</v>
          </cell>
          <cell r="X116">
            <v>0</v>
          </cell>
          <cell r="Y116" t="str">
            <v>BOLD</v>
          </cell>
          <cell r="AB116">
            <v>0</v>
          </cell>
          <cell r="AC116" t="str">
            <v>BOLD</v>
          </cell>
          <cell r="AF116">
            <v>0</v>
          </cell>
          <cell r="AG116" t="str">
            <v>BOLD</v>
          </cell>
          <cell r="AJ116">
            <v>0</v>
          </cell>
          <cell r="AK116" t="str">
            <v>BOLD</v>
          </cell>
          <cell r="AN116">
            <v>0</v>
          </cell>
          <cell r="AO116" t="str">
            <v>BOLD</v>
          </cell>
          <cell r="AR116">
            <v>0</v>
          </cell>
          <cell r="AS116" t="str">
            <v>BOLD</v>
          </cell>
          <cell r="AV116">
            <v>0</v>
          </cell>
          <cell r="AW116" t="str">
            <v>BOLD</v>
          </cell>
          <cell r="AZ116">
            <v>0</v>
          </cell>
          <cell r="BA116" t="str">
            <v>BOLD</v>
          </cell>
          <cell r="BD116">
            <v>0</v>
          </cell>
          <cell r="BE116" t="str">
            <v>BOLD</v>
          </cell>
          <cell r="BH116">
            <v>0</v>
          </cell>
          <cell r="BI116" t="str">
            <v>BOLD</v>
          </cell>
          <cell r="BJ116" t="str">
            <v>Accounting Standard</v>
          </cell>
          <cell r="BK116" t="str">
            <v>ACCOUNTING_STANDARD</v>
          </cell>
          <cell r="BL116">
            <v>0</v>
          </cell>
          <cell r="BM116" t="str">
            <v>BOLD</v>
          </cell>
          <cell r="BN116" t="str">
            <v>Number of Properties Owned</v>
          </cell>
          <cell r="BO116" t="str">
            <v>IS_NUMBER_OF_PROPERTIES</v>
          </cell>
          <cell r="BP116">
            <v>0</v>
          </cell>
          <cell r="BQ116" t="str">
            <v>BOLD</v>
          </cell>
          <cell r="BT116">
            <v>0</v>
          </cell>
          <cell r="BU116" t="str">
            <v>BOLD</v>
          </cell>
        </row>
        <row r="117">
          <cell r="A117">
            <v>116</v>
          </cell>
          <cell r="D117">
            <v>0</v>
          </cell>
          <cell r="E117" t="str">
            <v>BOLD</v>
          </cell>
          <cell r="H117">
            <v>0</v>
          </cell>
          <cell r="I117" t="str">
            <v>BOLD</v>
          </cell>
          <cell r="L117">
            <v>0</v>
          </cell>
          <cell r="M117" t="str">
            <v>BOLD</v>
          </cell>
          <cell r="P117">
            <v>0</v>
          </cell>
          <cell r="Q117" t="str">
            <v>BOLD</v>
          </cell>
          <cell r="T117">
            <v>0</v>
          </cell>
          <cell r="U117" t="str">
            <v>BOLD</v>
          </cell>
          <cell r="X117">
            <v>0</v>
          </cell>
          <cell r="Y117" t="str">
            <v>BOLD</v>
          </cell>
          <cell r="AB117">
            <v>0</v>
          </cell>
          <cell r="AC117" t="str">
            <v>BOLD</v>
          </cell>
          <cell r="AF117">
            <v>0</v>
          </cell>
          <cell r="AG117" t="str">
            <v>BOLD</v>
          </cell>
          <cell r="AJ117">
            <v>0</v>
          </cell>
          <cell r="AK117" t="str">
            <v>BOLD</v>
          </cell>
          <cell r="AN117">
            <v>0</v>
          </cell>
          <cell r="AO117" t="str">
            <v>BOLD</v>
          </cell>
          <cell r="AR117">
            <v>0</v>
          </cell>
          <cell r="AS117" t="str">
            <v>BOLD</v>
          </cell>
          <cell r="AV117">
            <v>0</v>
          </cell>
          <cell r="AW117" t="str">
            <v>BOLD</v>
          </cell>
          <cell r="AZ117">
            <v>0</v>
          </cell>
          <cell r="BA117" t="str">
            <v>BOLD</v>
          </cell>
          <cell r="BD117">
            <v>0</v>
          </cell>
          <cell r="BE117" t="str">
            <v>BOLD</v>
          </cell>
          <cell r="BH117">
            <v>0</v>
          </cell>
          <cell r="BI117" t="str">
            <v>BOLD</v>
          </cell>
          <cell r="BJ117" t="str">
            <v>EBITDA</v>
          </cell>
          <cell r="BK117" t="str">
            <v>EBITDA</v>
          </cell>
          <cell r="BL117">
            <v>0</v>
          </cell>
          <cell r="BM117" t="str">
            <v>BOLD</v>
          </cell>
          <cell r="BN117" t="str">
            <v>Gross Leaseable Area (Sq Ft)</v>
          </cell>
          <cell r="BO117" t="str">
            <v>IS_SQUARE_GLA</v>
          </cell>
          <cell r="BP117">
            <v>0</v>
          </cell>
          <cell r="BQ117" t="str">
            <v>BOLD</v>
          </cell>
          <cell r="BT117">
            <v>0</v>
          </cell>
          <cell r="BU117" t="str">
            <v>BOLD</v>
          </cell>
        </row>
        <row r="118">
          <cell r="A118">
            <v>117</v>
          </cell>
          <cell r="D118">
            <v>0</v>
          </cell>
          <cell r="E118" t="str">
            <v>BOLD</v>
          </cell>
          <cell r="H118">
            <v>0</v>
          </cell>
          <cell r="I118" t="str">
            <v>BOLD</v>
          </cell>
          <cell r="L118">
            <v>0</v>
          </cell>
          <cell r="M118" t="str">
            <v>BOLD</v>
          </cell>
          <cell r="P118">
            <v>0</v>
          </cell>
          <cell r="Q118" t="str">
            <v>BOLD</v>
          </cell>
          <cell r="T118">
            <v>0</v>
          </cell>
          <cell r="U118" t="str">
            <v>BOLD</v>
          </cell>
          <cell r="X118">
            <v>0</v>
          </cell>
          <cell r="Y118" t="str">
            <v>BOLD</v>
          </cell>
          <cell r="AB118">
            <v>0</v>
          </cell>
          <cell r="AC118" t="str">
            <v>BOLD</v>
          </cell>
          <cell r="AF118">
            <v>0</v>
          </cell>
          <cell r="AG118" t="str">
            <v>BOLD</v>
          </cell>
          <cell r="AJ118">
            <v>0</v>
          </cell>
          <cell r="AK118" t="str">
            <v>BOLD</v>
          </cell>
          <cell r="AN118">
            <v>0</v>
          </cell>
          <cell r="AO118" t="str">
            <v>BOLD</v>
          </cell>
          <cell r="AR118">
            <v>0</v>
          </cell>
          <cell r="AS118" t="str">
            <v>BOLD</v>
          </cell>
          <cell r="AV118">
            <v>0</v>
          </cell>
          <cell r="AW118" t="str">
            <v>BOLD</v>
          </cell>
          <cell r="AZ118">
            <v>0</v>
          </cell>
          <cell r="BA118" t="str">
            <v>BOLD</v>
          </cell>
          <cell r="BD118">
            <v>0</v>
          </cell>
          <cell r="BE118" t="str">
            <v>BOLD</v>
          </cell>
          <cell r="BH118">
            <v>0</v>
          </cell>
          <cell r="BI118" t="str">
            <v>BOLD</v>
          </cell>
          <cell r="BJ118" t="str">
            <v>EBITDA Margin (T12M)</v>
          </cell>
          <cell r="BK118" t="str">
            <v>EBITDA_MARGIN</v>
          </cell>
          <cell r="BL118">
            <v>0</v>
          </cell>
          <cell r="BM118" t="str">
            <v>BOLD</v>
          </cell>
          <cell r="BP118">
            <v>0</v>
          </cell>
          <cell r="BQ118" t="str">
            <v>BOLD</v>
          </cell>
          <cell r="BT118">
            <v>0</v>
          </cell>
          <cell r="BU118" t="str">
            <v>BOLD</v>
          </cell>
        </row>
        <row r="119">
          <cell r="A119">
            <v>118</v>
          </cell>
          <cell r="D119">
            <v>0</v>
          </cell>
          <cell r="E119" t="str">
            <v>BOLD</v>
          </cell>
          <cell r="H119">
            <v>0</v>
          </cell>
          <cell r="I119" t="str">
            <v>BOLD</v>
          </cell>
          <cell r="L119">
            <v>0</v>
          </cell>
          <cell r="M119" t="str">
            <v>BOLD</v>
          </cell>
          <cell r="P119">
            <v>0</v>
          </cell>
          <cell r="Q119" t="str">
            <v>BOLD</v>
          </cell>
          <cell r="T119">
            <v>0</v>
          </cell>
          <cell r="U119" t="str">
            <v>BOLD</v>
          </cell>
          <cell r="X119">
            <v>0</v>
          </cell>
          <cell r="Y119" t="str">
            <v>BOLD</v>
          </cell>
          <cell r="AB119">
            <v>0</v>
          </cell>
          <cell r="AC119" t="str">
            <v>BOLD</v>
          </cell>
          <cell r="AF119">
            <v>0</v>
          </cell>
          <cell r="AG119" t="str">
            <v>BOLD</v>
          </cell>
          <cell r="AJ119">
            <v>0</v>
          </cell>
          <cell r="AK119" t="str">
            <v>BOLD</v>
          </cell>
          <cell r="AN119">
            <v>0</v>
          </cell>
          <cell r="AO119" t="str">
            <v>BOLD</v>
          </cell>
          <cell r="AR119">
            <v>0</v>
          </cell>
          <cell r="AS119" t="str">
            <v>BOLD</v>
          </cell>
          <cell r="AV119">
            <v>0</v>
          </cell>
          <cell r="AW119" t="str">
            <v>BOLD</v>
          </cell>
          <cell r="AZ119">
            <v>0</v>
          </cell>
          <cell r="BA119" t="str">
            <v>BOLD</v>
          </cell>
          <cell r="BD119">
            <v>0</v>
          </cell>
          <cell r="BE119" t="str">
            <v>BOLD</v>
          </cell>
          <cell r="BH119">
            <v>0</v>
          </cell>
          <cell r="BI119" t="str">
            <v>BOLD</v>
          </cell>
          <cell r="BJ119" t="str">
            <v>Net real (G)L RE</v>
          </cell>
          <cell r="BK119" t="str">
            <v>CUR_PROFIT_JAPAN</v>
          </cell>
          <cell r="BL119">
            <v>0</v>
          </cell>
          <cell r="BM119" t="str">
            <v>BOLD</v>
          </cell>
          <cell r="BP119">
            <v>0</v>
          </cell>
          <cell r="BQ119" t="str">
            <v>BOLD</v>
          </cell>
          <cell r="BT119">
            <v>0</v>
          </cell>
          <cell r="BU119" t="str">
            <v>BOLD</v>
          </cell>
        </row>
        <row r="120">
          <cell r="A120">
            <v>119</v>
          </cell>
          <cell r="D120">
            <v>0</v>
          </cell>
          <cell r="E120" t="str">
            <v>BOLD</v>
          </cell>
          <cell r="H120">
            <v>0</v>
          </cell>
          <cell r="I120" t="str">
            <v>BOLD</v>
          </cell>
          <cell r="L120">
            <v>0</v>
          </cell>
          <cell r="M120" t="str">
            <v>BOLD</v>
          </cell>
          <cell r="P120">
            <v>0</v>
          </cell>
          <cell r="Q120" t="str">
            <v>BOLD</v>
          </cell>
          <cell r="T120">
            <v>0</v>
          </cell>
          <cell r="U120" t="str">
            <v>BOLD</v>
          </cell>
          <cell r="X120">
            <v>0</v>
          </cell>
          <cell r="Y120" t="str">
            <v>BOLD</v>
          </cell>
          <cell r="AB120">
            <v>0</v>
          </cell>
          <cell r="AC120" t="str">
            <v>BOLD</v>
          </cell>
          <cell r="AF120">
            <v>0</v>
          </cell>
          <cell r="AG120" t="str">
            <v>BOLD</v>
          </cell>
          <cell r="AJ120">
            <v>0</v>
          </cell>
          <cell r="AK120" t="str">
            <v>BOLD</v>
          </cell>
          <cell r="AN120">
            <v>0</v>
          </cell>
          <cell r="AO120" t="str">
            <v>BOLD</v>
          </cell>
          <cell r="AR120">
            <v>0</v>
          </cell>
          <cell r="AS120" t="str">
            <v>BOLD</v>
          </cell>
          <cell r="AV120">
            <v>0</v>
          </cell>
          <cell r="AW120" t="str">
            <v>BOLD</v>
          </cell>
          <cell r="AZ120">
            <v>0</v>
          </cell>
          <cell r="BA120" t="str">
            <v>BOLD</v>
          </cell>
          <cell r="BD120">
            <v>0</v>
          </cell>
          <cell r="BE120" t="str">
            <v>BOLD</v>
          </cell>
          <cell r="BH120">
            <v>0</v>
          </cell>
          <cell r="BI120" t="str">
            <v>BOLD</v>
          </cell>
          <cell r="BJ120" t="str">
            <v>Operating Margin</v>
          </cell>
          <cell r="BK120" t="str">
            <v>OPER_MARGIN</v>
          </cell>
          <cell r="BL120">
            <v>0</v>
          </cell>
          <cell r="BM120" t="str">
            <v>BOLD</v>
          </cell>
          <cell r="BP120">
            <v>0</v>
          </cell>
          <cell r="BQ120" t="str">
            <v>BOLD</v>
          </cell>
          <cell r="BT120">
            <v>0</v>
          </cell>
          <cell r="BU120" t="str">
            <v>BOLD</v>
          </cell>
        </row>
        <row r="121">
          <cell r="A121">
            <v>120</v>
          </cell>
          <cell r="D121">
            <v>0</v>
          </cell>
          <cell r="E121" t="str">
            <v>BOLD</v>
          </cell>
          <cell r="H121">
            <v>0</v>
          </cell>
          <cell r="I121" t="str">
            <v>BOLD</v>
          </cell>
          <cell r="L121">
            <v>0</v>
          </cell>
          <cell r="M121" t="str">
            <v>BOLD</v>
          </cell>
          <cell r="P121">
            <v>0</v>
          </cell>
          <cell r="Q121" t="str">
            <v>BOLD</v>
          </cell>
          <cell r="T121">
            <v>0</v>
          </cell>
          <cell r="U121" t="str">
            <v>BOLD</v>
          </cell>
          <cell r="X121">
            <v>0</v>
          </cell>
          <cell r="Y121" t="str">
            <v>BOLD</v>
          </cell>
          <cell r="AB121">
            <v>0</v>
          </cell>
          <cell r="AC121" t="str">
            <v>BOLD</v>
          </cell>
          <cell r="AF121">
            <v>0</v>
          </cell>
          <cell r="AG121" t="str">
            <v>BOLD</v>
          </cell>
          <cell r="AJ121">
            <v>0</v>
          </cell>
          <cell r="AK121" t="str">
            <v>BOLD</v>
          </cell>
          <cell r="AN121">
            <v>0</v>
          </cell>
          <cell r="AO121" t="str">
            <v>BOLD</v>
          </cell>
          <cell r="AR121">
            <v>0</v>
          </cell>
          <cell r="AS121" t="str">
            <v>BOLD</v>
          </cell>
          <cell r="AV121">
            <v>0</v>
          </cell>
          <cell r="AW121" t="str">
            <v>BOLD</v>
          </cell>
          <cell r="AZ121">
            <v>0</v>
          </cell>
          <cell r="BA121" t="str">
            <v>BOLD</v>
          </cell>
          <cell r="BD121">
            <v>0</v>
          </cell>
          <cell r="BE121" t="str">
            <v>BOLD</v>
          </cell>
          <cell r="BH121">
            <v>0</v>
          </cell>
          <cell r="BI121" t="str">
            <v>BOLD</v>
          </cell>
          <cell r="BJ121" t="str">
            <v>Dividends per Share</v>
          </cell>
          <cell r="BK121" t="str">
            <v>EQY_DPS</v>
          </cell>
          <cell r="BL121">
            <v>0</v>
          </cell>
          <cell r="BM121" t="str">
            <v>BOLD</v>
          </cell>
          <cell r="BP121">
            <v>0</v>
          </cell>
          <cell r="BQ121" t="str">
            <v>BOLD</v>
          </cell>
          <cell r="BT121">
            <v>0</v>
          </cell>
          <cell r="BU121" t="str">
            <v>BOLD</v>
          </cell>
        </row>
        <row r="122">
          <cell r="A122">
            <v>121</v>
          </cell>
          <cell r="D122">
            <v>0</v>
          </cell>
          <cell r="E122" t="str">
            <v>BOLD</v>
          </cell>
          <cell r="H122">
            <v>0</v>
          </cell>
          <cell r="I122" t="str">
            <v>BOLD</v>
          </cell>
          <cell r="L122">
            <v>0</v>
          </cell>
          <cell r="M122" t="str">
            <v>BOLD</v>
          </cell>
          <cell r="P122">
            <v>0</v>
          </cell>
          <cell r="Q122" t="str">
            <v>BOLD</v>
          </cell>
          <cell r="T122">
            <v>0</v>
          </cell>
          <cell r="U122" t="str">
            <v>BOLD</v>
          </cell>
          <cell r="X122">
            <v>0</v>
          </cell>
          <cell r="Y122" t="str">
            <v>BOLD</v>
          </cell>
          <cell r="AB122">
            <v>0</v>
          </cell>
          <cell r="AC122" t="str">
            <v>BOLD</v>
          </cell>
          <cell r="AF122">
            <v>0</v>
          </cell>
          <cell r="AG122" t="str">
            <v>BOLD</v>
          </cell>
          <cell r="AJ122">
            <v>0</v>
          </cell>
          <cell r="AK122" t="str">
            <v>BOLD</v>
          </cell>
          <cell r="AN122">
            <v>0</v>
          </cell>
          <cell r="AO122" t="str">
            <v>BOLD</v>
          </cell>
          <cell r="AR122">
            <v>0</v>
          </cell>
          <cell r="AS122" t="str">
            <v>BOLD</v>
          </cell>
          <cell r="AV122">
            <v>0</v>
          </cell>
          <cell r="AW122" t="str">
            <v>BOLD</v>
          </cell>
          <cell r="AZ122">
            <v>0</v>
          </cell>
          <cell r="BA122" t="str">
            <v>BOLD</v>
          </cell>
          <cell r="BD122">
            <v>0</v>
          </cell>
          <cell r="BE122" t="str">
            <v>BOLD</v>
          </cell>
          <cell r="BH122">
            <v>0</v>
          </cell>
          <cell r="BI122" t="str">
            <v>BOLD</v>
          </cell>
          <cell r="BJ122" t="str">
            <v>Total Cash Common Dividends</v>
          </cell>
          <cell r="BK122" t="str">
            <v>IS_TOT_CASH_COM_DVD</v>
          </cell>
          <cell r="BL122">
            <v>0</v>
          </cell>
          <cell r="BM122" t="str">
            <v>BOLD</v>
          </cell>
          <cell r="BP122">
            <v>0</v>
          </cell>
          <cell r="BQ122" t="str">
            <v>BOLD</v>
          </cell>
          <cell r="BT122">
            <v>0</v>
          </cell>
          <cell r="BU122" t="str">
            <v>BOLD</v>
          </cell>
        </row>
        <row r="123">
          <cell r="A123">
            <v>122</v>
          </cell>
          <cell r="D123">
            <v>0</v>
          </cell>
          <cell r="E123" t="str">
            <v>BOLD</v>
          </cell>
          <cell r="H123">
            <v>0</v>
          </cell>
          <cell r="I123" t="str">
            <v>BOLD</v>
          </cell>
          <cell r="L123">
            <v>0</v>
          </cell>
          <cell r="M123" t="str">
            <v>BOLD</v>
          </cell>
          <cell r="P123">
            <v>0</v>
          </cell>
          <cell r="Q123" t="str">
            <v>BOLD</v>
          </cell>
          <cell r="T123">
            <v>0</v>
          </cell>
          <cell r="U123" t="str">
            <v>BOLD</v>
          </cell>
          <cell r="X123">
            <v>0</v>
          </cell>
          <cell r="Y123" t="str">
            <v>BOLD</v>
          </cell>
          <cell r="AB123">
            <v>0</v>
          </cell>
          <cell r="AC123" t="str">
            <v>BOLD</v>
          </cell>
          <cell r="AF123">
            <v>0</v>
          </cell>
          <cell r="AG123" t="str">
            <v>BOLD</v>
          </cell>
          <cell r="AJ123">
            <v>0</v>
          </cell>
          <cell r="AK123" t="str">
            <v>BOLD</v>
          </cell>
          <cell r="AN123">
            <v>0</v>
          </cell>
          <cell r="AO123" t="str">
            <v>BOLD</v>
          </cell>
          <cell r="AR123">
            <v>0</v>
          </cell>
          <cell r="AS123" t="str">
            <v>BOLD</v>
          </cell>
          <cell r="AV123">
            <v>0</v>
          </cell>
          <cell r="AW123" t="str">
            <v>BOLD</v>
          </cell>
          <cell r="AZ123">
            <v>0</v>
          </cell>
          <cell r="BA123" t="str">
            <v>BOLD</v>
          </cell>
          <cell r="BD123">
            <v>0</v>
          </cell>
          <cell r="BE123" t="str">
            <v>BOLD</v>
          </cell>
          <cell r="BH123">
            <v>0</v>
          </cell>
          <cell r="BI123" t="str">
            <v>BOLD</v>
          </cell>
          <cell r="BJ123" t="str">
            <v>Sales per Employee</v>
          </cell>
          <cell r="BK123" t="str">
            <v>ACTUAL_SALES_PER_EMPL</v>
          </cell>
          <cell r="BL123">
            <v>0</v>
          </cell>
          <cell r="BM123" t="str">
            <v>BOLD</v>
          </cell>
          <cell r="BP123">
            <v>0</v>
          </cell>
          <cell r="BQ123" t="str">
            <v>BOLD</v>
          </cell>
          <cell r="BT123">
            <v>0</v>
          </cell>
          <cell r="BU123" t="str">
            <v>BOLD</v>
          </cell>
        </row>
        <row r="124">
          <cell r="A124">
            <v>123</v>
          </cell>
          <cell r="D124">
            <v>0</v>
          </cell>
          <cell r="E124" t="str">
            <v>BOLD</v>
          </cell>
          <cell r="H124">
            <v>0</v>
          </cell>
          <cell r="I124" t="str">
            <v>BOLD</v>
          </cell>
          <cell r="L124">
            <v>0</v>
          </cell>
          <cell r="M124" t="str">
            <v>BOLD</v>
          </cell>
          <cell r="P124">
            <v>0</v>
          </cell>
          <cell r="Q124" t="str">
            <v>BOLD</v>
          </cell>
          <cell r="T124">
            <v>0</v>
          </cell>
          <cell r="U124" t="str">
            <v>BOLD</v>
          </cell>
          <cell r="X124">
            <v>0</v>
          </cell>
          <cell r="Y124" t="str">
            <v>BOLD</v>
          </cell>
          <cell r="AB124">
            <v>0</v>
          </cell>
          <cell r="AC124" t="str">
            <v>BOLD</v>
          </cell>
          <cell r="AF124">
            <v>0</v>
          </cell>
          <cell r="AG124" t="str">
            <v>BOLD</v>
          </cell>
          <cell r="AJ124">
            <v>0</v>
          </cell>
          <cell r="AK124" t="str">
            <v>BOLD</v>
          </cell>
          <cell r="AN124">
            <v>0</v>
          </cell>
          <cell r="AO124" t="str">
            <v>BOLD</v>
          </cell>
          <cell r="AR124">
            <v>0</v>
          </cell>
          <cell r="AS124" t="str">
            <v>BOLD</v>
          </cell>
          <cell r="AV124">
            <v>0</v>
          </cell>
          <cell r="AW124" t="str">
            <v>BOLD</v>
          </cell>
          <cell r="AZ124">
            <v>0</v>
          </cell>
          <cell r="BA124" t="str">
            <v>BOLD</v>
          </cell>
          <cell r="BD124">
            <v>0</v>
          </cell>
          <cell r="BE124" t="str">
            <v>BOLD</v>
          </cell>
          <cell r="BH124">
            <v>0</v>
          </cell>
          <cell r="BI124" t="str">
            <v>BOLD</v>
          </cell>
          <cell r="BJ124" t="str">
            <v>FFO Return</v>
          </cell>
          <cell r="BK124" t="str">
            <v>FFO_RETURN</v>
          </cell>
          <cell r="BL124">
            <v>0</v>
          </cell>
          <cell r="BM124" t="str">
            <v>BOLD</v>
          </cell>
          <cell r="BP124">
            <v>0</v>
          </cell>
          <cell r="BQ124" t="str">
            <v>BOLD</v>
          </cell>
          <cell r="BT124">
            <v>0</v>
          </cell>
          <cell r="BU124" t="str">
            <v>BOLD</v>
          </cell>
        </row>
        <row r="125">
          <cell r="A125">
            <v>124</v>
          </cell>
          <cell r="D125">
            <v>0</v>
          </cell>
          <cell r="E125" t="str">
            <v>BOLD</v>
          </cell>
          <cell r="H125">
            <v>0</v>
          </cell>
          <cell r="I125" t="str">
            <v>BOLD</v>
          </cell>
          <cell r="L125">
            <v>0</v>
          </cell>
          <cell r="M125" t="str">
            <v>BOLD</v>
          </cell>
          <cell r="P125">
            <v>0</v>
          </cell>
          <cell r="Q125" t="str">
            <v>BOLD</v>
          </cell>
          <cell r="T125">
            <v>0</v>
          </cell>
          <cell r="U125" t="str">
            <v>BOLD</v>
          </cell>
          <cell r="X125">
            <v>0</v>
          </cell>
          <cell r="Y125" t="str">
            <v>BOLD</v>
          </cell>
          <cell r="AB125">
            <v>0</v>
          </cell>
          <cell r="AC125" t="str">
            <v>BOLD</v>
          </cell>
          <cell r="AF125">
            <v>0</v>
          </cell>
          <cell r="AG125" t="str">
            <v>BOLD</v>
          </cell>
          <cell r="AJ125">
            <v>0</v>
          </cell>
          <cell r="AK125" t="str">
            <v>BOLD</v>
          </cell>
          <cell r="AN125">
            <v>0</v>
          </cell>
          <cell r="AO125" t="str">
            <v>BOLD</v>
          </cell>
          <cell r="AR125">
            <v>0</v>
          </cell>
          <cell r="AS125" t="str">
            <v>BOLD</v>
          </cell>
          <cell r="AV125">
            <v>0</v>
          </cell>
          <cell r="AW125" t="str">
            <v>BOLD</v>
          </cell>
          <cell r="AZ125">
            <v>0</v>
          </cell>
          <cell r="BA125" t="str">
            <v>BOLD</v>
          </cell>
          <cell r="BD125">
            <v>0</v>
          </cell>
          <cell r="BE125" t="str">
            <v>BOLD</v>
          </cell>
          <cell r="BH125">
            <v>0</v>
          </cell>
          <cell r="BI125" t="str">
            <v>BOLD</v>
          </cell>
          <cell r="BJ125" t="str">
            <v>FFO Per Share - Fully Diluted</v>
          </cell>
          <cell r="BK125" t="str">
            <v>CF_FFO_PER_SH_DILUTED</v>
          </cell>
          <cell r="BL125">
            <v>0</v>
          </cell>
          <cell r="BM125" t="str">
            <v>BOLD</v>
          </cell>
          <cell r="BP125">
            <v>0</v>
          </cell>
          <cell r="BQ125" t="str">
            <v>BOLD</v>
          </cell>
          <cell r="BT125">
            <v>0</v>
          </cell>
          <cell r="BU125" t="str">
            <v>BOLD</v>
          </cell>
        </row>
        <row r="126">
          <cell r="A126">
            <v>125</v>
          </cell>
          <cell r="D126">
            <v>0</v>
          </cell>
          <cell r="E126" t="str">
            <v>BOLD</v>
          </cell>
          <cell r="H126">
            <v>0</v>
          </cell>
          <cell r="I126" t="str">
            <v>BOLD</v>
          </cell>
          <cell r="L126">
            <v>0</v>
          </cell>
          <cell r="M126" t="str">
            <v>BOLD</v>
          </cell>
          <cell r="P126">
            <v>0</v>
          </cell>
          <cell r="Q126" t="str">
            <v>BOLD</v>
          </cell>
          <cell r="T126">
            <v>0</v>
          </cell>
          <cell r="U126" t="str">
            <v>BOLD</v>
          </cell>
          <cell r="X126">
            <v>0</v>
          </cell>
          <cell r="Y126" t="str">
            <v>BOLD</v>
          </cell>
          <cell r="AB126">
            <v>0</v>
          </cell>
          <cell r="AC126" t="str">
            <v>BOLD</v>
          </cell>
          <cell r="AF126">
            <v>0</v>
          </cell>
          <cell r="AG126" t="str">
            <v>BOLD</v>
          </cell>
          <cell r="AJ126">
            <v>0</v>
          </cell>
          <cell r="AK126" t="str">
            <v>BOLD</v>
          </cell>
          <cell r="AN126">
            <v>0</v>
          </cell>
          <cell r="AO126" t="str">
            <v>BOLD</v>
          </cell>
          <cell r="AR126">
            <v>0</v>
          </cell>
          <cell r="AS126" t="str">
            <v>BOLD</v>
          </cell>
          <cell r="AV126">
            <v>0</v>
          </cell>
          <cell r="AW126" t="str">
            <v>BOLD</v>
          </cell>
          <cell r="AZ126">
            <v>0</v>
          </cell>
          <cell r="BA126" t="str">
            <v>BOLD</v>
          </cell>
          <cell r="BD126">
            <v>0</v>
          </cell>
          <cell r="BE126" t="str">
            <v>BOLD</v>
          </cell>
          <cell r="BH126">
            <v>0</v>
          </cell>
          <cell r="BI126" t="str">
            <v>BOLD</v>
          </cell>
          <cell r="BJ126" t="str">
            <v>FFO to Diluted Shares - 1 Yr Growth</v>
          </cell>
          <cell r="BK126" t="str">
            <v>FFO_TO_SHARE_GROWTH_DILUTED</v>
          </cell>
          <cell r="BL126" t="str">
            <v>EPS</v>
          </cell>
          <cell r="BM126" t="str">
            <v>BOLDEPS</v>
          </cell>
          <cell r="BP126">
            <v>0</v>
          </cell>
          <cell r="BQ126" t="str">
            <v>BOLD</v>
          </cell>
          <cell r="BT126">
            <v>0</v>
          </cell>
          <cell r="BU126" t="str">
            <v>BOLD</v>
          </cell>
        </row>
        <row r="127">
          <cell r="A127">
            <v>126</v>
          </cell>
          <cell r="D127">
            <v>0</v>
          </cell>
          <cell r="E127" t="str">
            <v>BOLD</v>
          </cell>
          <cell r="H127">
            <v>0</v>
          </cell>
          <cell r="I127" t="str">
            <v>BOLD</v>
          </cell>
          <cell r="L127">
            <v>0</v>
          </cell>
          <cell r="M127" t="str">
            <v>BOLD</v>
          </cell>
          <cell r="P127">
            <v>0</v>
          </cell>
          <cell r="Q127" t="str">
            <v>BOLD</v>
          </cell>
          <cell r="T127">
            <v>0</v>
          </cell>
          <cell r="U127" t="str">
            <v>BOLD</v>
          </cell>
          <cell r="X127">
            <v>0</v>
          </cell>
          <cell r="Y127" t="str">
            <v>BOLD</v>
          </cell>
          <cell r="AB127">
            <v>0</v>
          </cell>
          <cell r="AC127" t="str">
            <v>BOLD</v>
          </cell>
          <cell r="AF127">
            <v>0</v>
          </cell>
          <cell r="AG127" t="str">
            <v>BOLD</v>
          </cell>
          <cell r="AJ127">
            <v>0</v>
          </cell>
          <cell r="AK127" t="str">
            <v>BOLD</v>
          </cell>
          <cell r="AN127">
            <v>0</v>
          </cell>
          <cell r="AO127" t="str">
            <v>BOLD</v>
          </cell>
          <cell r="AR127">
            <v>0</v>
          </cell>
          <cell r="AS127" t="str">
            <v>BOLD</v>
          </cell>
          <cell r="AV127">
            <v>0</v>
          </cell>
          <cell r="AW127" t="str">
            <v>BOLD</v>
          </cell>
          <cell r="AZ127">
            <v>0</v>
          </cell>
          <cell r="BA127" t="str">
            <v>BOLD</v>
          </cell>
          <cell r="BD127">
            <v>0</v>
          </cell>
          <cell r="BE127" t="str">
            <v>BOLD</v>
          </cell>
          <cell r="BH127">
            <v>0</v>
          </cell>
          <cell r="BI127" t="str">
            <v>BOLD</v>
          </cell>
          <cell r="BJ127" t="str">
            <v>FFO per Share Growth</v>
          </cell>
          <cell r="BK127" t="str">
            <v>FFO_PER_SH_GROWTH</v>
          </cell>
          <cell r="BL127">
            <v>0</v>
          </cell>
          <cell r="BM127" t="str">
            <v>BOLD</v>
          </cell>
          <cell r="BP127">
            <v>0</v>
          </cell>
          <cell r="BQ127" t="str">
            <v>BOLD</v>
          </cell>
          <cell r="BT127">
            <v>0</v>
          </cell>
          <cell r="BU127" t="str">
            <v>BOLD</v>
          </cell>
        </row>
        <row r="128">
          <cell r="A128">
            <v>127</v>
          </cell>
          <cell r="D128">
            <v>0</v>
          </cell>
          <cell r="E128" t="str">
            <v>BOLD</v>
          </cell>
          <cell r="H128">
            <v>0</v>
          </cell>
          <cell r="I128" t="str">
            <v>BOLD</v>
          </cell>
          <cell r="L128">
            <v>0</v>
          </cell>
          <cell r="M128" t="str">
            <v>BOLD</v>
          </cell>
          <cell r="P128">
            <v>0</v>
          </cell>
          <cell r="Q128" t="str">
            <v>BOLD</v>
          </cell>
          <cell r="T128">
            <v>0</v>
          </cell>
          <cell r="U128" t="str">
            <v>BOLD</v>
          </cell>
          <cell r="X128">
            <v>0</v>
          </cell>
          <cell r="Y128" t="str">
            <v>BOLD</v>
          </cell>
          <cell r="AB128">
            <v>0</v>
          </cell>
          <cell r="AC128" t="str">
            <v>BOLD</v>
          </cell>
          <cell r="AF128">
            <v>0</v>
          </cell>
          <cell r="AG128" t="str">
            <v>BOLD</v>
          </cell>
          <cell r="AJ128">
            <v>0</v>
          </cell>
          <cell r="AK128" t="str">
            <v>BOLD</v>
          </cell>
          <cell r="AN128">
            <v>0</v>
          </cell>
          <cell r="AO128" t="str">
            <v>BOLD</v>
          </cell>
          <cell r="AR128">
            <v>0</v>
          </cell>
          <cell r="AS128" t="str">
            <v>BOLD</v>
          </cell>
          <cell r="AV128">
            <v>0</v>
          </cell>
          <cell r="AW128" t="str">
            <v>BOLD</v>
          </cell>
          <cell r="AZ128">
            <v>0</v>
          </cell>
          <cell r="BA128" t="str">
            <v>BOLD</v>
          </cell>
          <cell r="BD128">
            <v>0</v>
          </cell>
          <cell r="BE128" t="str">
            <v>BOLD</v>
          </cell>
          <cell r="BH128">
            <v>0</v>
          </cell>
          <cell r="BI128" t="str">
            <v>BOLD</v>
          </cell>
          <cell r="BJ128" t="str">
            <v>Funds Available for Distribution</v>
          </cell>
          <cell r="BK128" t="str">
            <v>CF_FUNDS_AVAIL_FOR_DIST</v>
          </cell>
          <cell r="BL128">
            <v>0</v>
          </cell>
          <cell r="BM128" t="str">
            <v>BOLD</v>
          </cell>
          <cell r="BP128">
            <v>0</v>
          </cell>
          <cell r="BQ128" t="str">
            <v>BOLD</v>
          </cell>
          <cell r="BT128">
            <v>0</v>
          </cell>
          <cell r="BU128" t="str">
            <v>BOLD</v>
          </cell>
        </row>
        <row r="129">
          <cell r="A129">
            <v>128</v>
          </cell>
          <cell r="D129">
            <v>0</v>
          </cell>
          <cell r="E129" t="str">
            <v>BOLD</v>
          </cell>
          <cell r="H129">
            <v>0</v>
          </cell>
          <cell r="I129" t="str">
            <v>BOLD</v>
          </cell>
          <cell r="L129">
            <v>0</v>
          </cell>
          <cell r="M129" t="str">
            <v>BOLD</v>
          </cell>
          <cell r="P129">
            <v>0</v>
          </cell>
          <cell r="Q129" t="str">
            <v>BOLD</v>
          </cell>
          <cell r="T129">
            <v>0</v>
          </cell>
          <cell r="U129" t="str">
            <v>BOLD</v>
          </cell>
          <cell r="X129">
            <v>0</v>
          </cell>
          <cell r="Y129" t="str">
            <v>BOLD</v>
          </cell>
          <cell r="AB129">
            <v>0</v>
          </cell>
          <cell r="AC129" t="str">
            <v>BOLD</v>
          </cell>
          <cell r="AF129">
            <v>0</v>
          </cell>
          <cell r="AG129" t="str">
            <v>BOLD</v>
          </cell>
          <cell r="AJ129">
            <v>0</v>
          </cell>
          <cell r="AK129" t="str">
            <v>BOLD</v>
          </cell>
          <cell r="AN129">
            <v>0</v>
          </cell>
          <cell r="AO129" t="str">
            <v>BOLD</v>
          </cell>
          <cell r="AR129">
            <v>0</v>
          </cell>
          <cell r="AS129" t="str">
            <v>BOLD</v>
          </cell>
          <cell r="AV129">
            <v>0</v>
          </cell>
          <cell r="AW129" t="str">
            <v>BOLD</v>
          </cell>
          <cell r="AZ129">
            <v>0</v>
          </cell>
          <cell r="BA129" t="str">
            <v>BOLD</v>
          </cell>
          <cell r="BD129">
            <v>0</v>
          </cell>
          <cell r="BE129" t="str">
            <v>BOLD</v>
          </cell>
          <cell r="BH129">
            <v>0</v>
          </cell>
          <cell r="BI129" t="str">
            <v>BOLD</v>
          </cell>
          <cell r="BJ129" t="str">
            <v>FAD per Share Diluted</v>
          </cell>
          <cell r="BK129" t="str">
            <v>CF_FAD_PER_SH_DILUTED</v>
          </cell>
          <cell r="BL129">
            <v>0</v>
          </cell>
          <cell r="BM129" t="str">
            <v>BOLD</v>
          </cell>
          <cell r="BP129">
            <v>0</v>
          </cell>
          <cell r="BQ129" t="str">
            <v>BOLD</v>
          </cell>
          <cell r="BT129">
            <v>0</v>
          </cell>
          <cell r="BU129" t="str">
            <v>BOLD</v>
          </cell>
        </row>
        <row r="130">
          <cell r="A130">
            <v>129</v>
          </cell>
          <cell r="D130">
            <v>0</v>
          </cell>
          <cell r="E130" t="str">
            <v>BOLD</v>
          </cell>
          <cell r="H130">
            <v>0</v>
          </cell>
          <cell r="I130" t="str">
            <v>BOLD</v>
          </cell>
          <cell r="L130">
            <v>0</v>
          </cell>
          <cell r="M130" t="str">
            <v>BOLD</v>
          </cell>
          <cell r="P130">
            <v>0</v>
          </cell>
          <cell r="Q130" t="str">
            <v>BOLD</v>
          </cell>
          <cell r="T130">
            <v>0</v>
          </cell>
          <cell r="U130" t="str">
            <v>BOLD</v>
          </cell>
          <cell r="X130">
            <v>0</v>
          </cell>
          <cell r="Y130" t="str">
            <v>BOLD</v>
          </cell>
          <cell r="AB130">
            <v>0</v>
          </cell>
          <cell r="AC130" t="str">
            <v>BOLD</v>
          </cell>
          <cell r="AF130">
            <v>0</v>
          </cell>
          <cell r="AG130" t="str">
            <v>BOLD</v>
          </cell>
          <cell r="AJ130">
            <v>0</v>
          </cell>
          <cell r="AK130" t="str">
            <v>BOLD</v>
          </cell>
          <cell r="AN130">
            <v>0</v>
          </cell>
          <cell r="AO130" t="str">
            <v>BOLD</v>
          </cell>
          <cell r="AR130">
            <v>0</v>
          </cell>
          <cell r="AS130" t="str">
            <v>BOLD</v>
          </cell>
          <cell r="AV130">
            <v>0</v>
          </cell>
          <cell r="AW130" t="str">
            <v>BOLD</v>
          </cell>
          <cell r="AZ130">
            <v>0</v>
          </cell>
          <cell r="BA130" t="str">
            <v>BOLD</v>
          </cell>
          <cell r="BD130">
            <v>0</v>
          </cell>
          <cell r="BE130" t="str">
            <v>BOLD</v>
          </cell>
          <cell r="BH130">
            <v>0</v>
          </cell>
          <cell r="BI130" t="str">
            <v>BOLD</v>
          </cell>
          <cell r="BJ130" t="str">
            <v>Real Estate Tax Expense</v>
          </cell>
          <cell r="BK130" t="str">
            <v>IS_RE_TAX_EXP</v>
          </cell>
          <cell r="BL130">
            <v>0</v>
          </cell>
          <cell r="BM130" t="str">
            <v>BOLD</v>
          </cell>
          <cell r="BP130">
            <v>0</v>
          </cell>
          <cell r="BQ130" t="str">
            <v>BOLD</v>
          </cell>
          <cell r="BT130">
            <v>0</v>
          </cell>
          <cell r="BU130" t="str">
            <v>BOLD</v>
          </cell>
        </row>
        <row r="131">
          <cell r="A131">
            <v>130</v>
          </cell>
          <cell r="D131">
            <v>0</v>
          </cell>
          <cell r="E131" t="str">
            <v>BOLD</v>
          </cell>
          <cell r="H131">
            <v>0</v>
          </cell>
          <cell r="I131" t="str">
            <v>BOLD</v>
          </cell>
          <cell r="L131">
            <v>0</v>
          </cell>
          <cell r="M131" t="str">
            <v>BOLD</v>
          </cell>
          <cell r="P131">
            <v>0</v>
          </cell>
          <cell r="Q131" t="str">
            <v>BOLD</v>
          </cell>
          <cell r="T131">
            <v>0</v>
          </cell>
          <cell r="U131" t="str">
            <v>BOLD</v>
          </cell>
          <cell r="X131">
            <v>0</v>
          </cell>
          <cell r="Y131" t="str">
            <v>BOLD</v>
          </cell>
          <cell r="AB131">
            <v>0</v>
          </cell>
          <cell r="AC131" t="str">
            <v>BOLD</v>
          </cell>
          <cell r="AF131">
            <v>0</v>
          </cell>
          <cell r="AG131" t="str">
            <v>BOLD</v>
          </cell>
          <cell r="AJ131">
            <v>0</v>
          </cell>
          <cell r="AK131" t="str">
            <v>BOLD</v>
          </cell>
          <cell r="AN131">
            <v>0</v>
          </cell>
          <cell r="AO131" t="str">
            <v>BOLD</v>
          </cell>
          <cell r="AR131">
            <v>0</v>
          </cell>
          <cell r="AS131" t="str">
            <v>BOLD</v>
          </cell>
          <cell r="AV131">
            <v>0</v>
          </cell>
          <cell r="AW131" t="str">
            <v>BOLD</v>
          </cell>
          <cell r="AZ131">
            <v>0</v>
          </cell>
          <cell r="BA131" t="str">
            <v>BOLD</v>
          </cell>
          <cell r="BD131">
            <v>0</v>
          </cell>
          <cell r="BE131" t="str">
            <v>BOLD</v>
          </cell>
          <cell r="BH131">
            <v>0</v>
          </cell>
          <cell r="BI131" t="str">
            <v>BOLD</v>
          </cell>
          <cell r="BJ131" t="str">
            <v>Maintenance Expense</v>
          </cell>
          <cell r="BK131" t="str">
            <v>IS_MAINT_EXP_REITS</v>
          </cell>
          <cell r="BL131">
            <v>0</v>
          </cell>
          <cell r="BM131" t="str">
            <v>BOLD</v>
          </cell>
          <cell r="BP131">
            <v>0</v>
          </cell>
          <cell r="BQ131" t="str">
            <v>BOLD</v>
          </cell>
          <cell r="BT131">
            <v>0</v>
          </cell>
          <cell r="BU131" t="str">
            <v>BOLD</v>
          </cell>
        </row>
        <row r="132">
          <cell r="A132">
            <v>131</v>
          </cell>
          <cell r="D132">
            <v>0</v>
          </cell>
          <cell r="E132" t="str">
            <v>BOLD</v>
          </cell>
          <cell r="H132">
            <v>0</v>
          </cell>
          <cell r="I132" t="str">
            <v>BOLD</v>
          </cell>
          <cell r="L132">
            <v>0</v>
          </cell>
          <cell r="M132" t="str">
            <v>BOLD</v>
          </cell>
          <cell r="P132">
            <v>0</v>
          </cell>
          <cell r="Q132" t="str">
            <v>BOLD</v>
          </cell>
          <cell r="T132">
            <v>0</v>
          </cell>
          <cell r="U132" t="str">
            <v>BOLD</v>
          </cell>
          <cell r="X132">
            <v>0</v>
          </cell>
          <cell r="Y132" t="str">
            <v>BOLD</v>
          </cell>
          <cell r="AB132">
            <v>0</v>
          </cell>
          <cell r="AC132" t="str">
            <v>BOLD</v>
          </cell>
          <cell r="AF132">
            <v>0</v>
          </cell>
          <cell r="AG132" t="str">
            <v>BOLD</v>
          </cell>
          <cell r="AJ132">
            <v>0</v>
          </cell>
          <cell r="AK132" t="str">
            <v>BOLD</v>
          </cell>
          <cell r="AN132">
            <v>0</v>
          </cell>
          <cell r="AO132" t="str">
            <v>BOLD</v>
          </cell>
          <cell r="AR132">
            <v>0</v>
          </cell>
          <cell r="AS132" t="str">
            <v>BOLD</v>
          </cell>
          <cell r="AV132">
            <v>0</v>
          </cell>
          <cell r="AW132" t="str">
            <v>BOLD</v>
          </cell>
          <cell r="AZ132">
            <v>0</v>
          </cell>
          <cell r="BA132" t="str">
            <v>BOLD</v>
          </cell>
          <cell r="BD132">
            <v>0</v>
          </cell>
          <cell r="BE132" t="str">
            <v>BOLD</v>
          </cell>
          <cell r="BH132">
            <v>0</v>
          </cell>
          <cell r="BI132" t="str">
            <v>BOLD</v>
          </cell>
          <cell r="BJ132" t="str">
            <v>Real Estate Write-Downs</v>
          </cell>
          <cell r="BK132" t="str">
            <v>IS_UNTAXED_RSRV</v>
          </cell>
          <cell r="BL132">
            <v>0</v>
          </cell>
          <cell r="BM132" t="str">
            <v>BOLD</v>
          </cell>
          <cell r="BP132">
            <v>0</v>
          </cell>
          <cell r="BQ132" t="str">
            <v>BOLD</v>
          </cell>
          <cell r="BT132">
            <v>0</v>
          </cell>
          <cell r="BU132" t="str">
            <v>BOLD</v>
          </cell>
        </row>
        <row r="133">
          <cell r="A133">
            <v>132</v>
          </cell>
          <cell r="D133">
            <v>0</v>
          </cell>
          <cell r="E133" t="str">
            <v>BOLD</v>
          </cell>
          <cell r="H133">
            <v>0</v>
          </cell>
          <cell r="I133" t="str">
            <v>BOLD</v>
          </cell>
          <cell r="L133">
            <v>0</v>
          </cell>
          <cell r="M133" t="str">
            <v>BOLD</v>
          </cell>
          <cell r="P133">
            <v>0</v>
          </cell>
          <cell r="Q133" t="str">
            <v>BOLD</v>
          </cell>
          <cell r="T133">
            <v>0</v>
          </cell>
          <cell r="U133" t="str">
            <v>BOLD</v>
          </cell>
          <cell r="X133">
            <v>0</v>
          </cell>
          <cell r="Y133" t="str">
            <v>BOLD</v>
          </cell>
          <cell r="AB133">
            <v>0</v>
          </cell>
          <cell r="AC133" t="str">
            <v>BOLD</v>
          </cell>
          <cell r="AF133">
            <v>0</v>
          </cell>
          <cell r="AG133" t="str">
            <v>BOLD</v>
          </cell>
          <cell r="AJ133">
            <v>0</v>
          </cell>
          <cell r="AK133" t="str">
            <v>BOLD</v>
          </cell>
          <cell r="AN133">
            <v>0</v>
          </cell>
          <cell r="AO133" t="str">
            <v>BOLD</v>
          </cell>
          <cell r="AR133">
            <v>0</v>
          </cell>
          <cell r="AS133" t="str">
            <v>BOLD</v>
          </cell>
          <cell r="AV133">
            <v>0</v>
          </cell>
          <cell r="AW133" t="str">
            <v>BOLD</v>
          </cell>
          <cell r="AZ133">
            <v>0</v>
          </cell>
          <cell r="BA133" t="str">
            <v>BOLD</v>
          </cell>
          <cell r="BD133">
            <v>0</v>
          </cell>
          <cell r="BE133" t="str">
            <v>BOLD</v>
          </cell>
          <cell r="BH133">
            <v>0</v>
          </cell>
          <cell r="BI133" t="str">
            <v>BOLD</v>
          </cell>
          <cell r="BJ133" t="str">
            <v>Number of Properties Owned</v>
          </cell>
          <cell r="BK133" t="str">
            <v>IS_NUMBER_OF_PROPERTIES</v>
          </cell>
          <cell r="BL133">
            <v>0</v>
          </cell>
          <cell r="BM133" t="str">
            <v>BOLD</v>
          </cell>
          <cell r="BP133">
            <v>0</v>
          </cell>
          <cell r="BQ133" t="str">
            <v>BOLD</v>
          </cell>
          <cell r="BT133">
            <v>0</v>
          </cell>
          <cell r="BU133" t="str">
            <v>BOLD</v>
          </cell>
        </row>
        <row r="134">
          <cell r="A134">
            <v>133</v>
          </cell>
          <cell r="D134">
            <v>0</v>
          </cell>
          <cell r="E134" t="str">
            <v>BOLD</v>
          </cell>
          <cell r="H134">
            <v>0</v>
          </cell>
          <cell r="I134" t="str">
            <v>BOLD</v>
          </cell>
          <cell r="L134">
            <v>0</v>
          </cell>
          <cell r="M134" t="str">
            <v>BOLD</v>
          </cell>
          <cell r="P134">
            <v>0</v>
          </cell>
          <cell r="Q134" t="str">
            <v>BOLD</v>
          </cell>
          <cell r="T134">
            <v>0</v>
          </cell>
          <cell r="U134" t="str">
            <v>BOLD</v>
          </cell>
          <cell r="X134">
            <v>0</v>
          </cell>
          <cell r="Y134" t="str">
            <v>BOLD</v>
          </cell>
          <cell r="AB134">
            <v>0</v>
          </cell>
          <cell r="AC134" t="str">
            <v>BOLD</v>
          </cell>
          <cell r="AF134">
            <v>0</v>
          </cell>
          <cell r="AG134" t="str">
            <v>BOLD</v>
          </cell>
          <cell r="AJ134">
            <v>0</v>
          </cell>
          <cell r="AK134" t="str">
            <v>BOLD</v>
          </cell>
          <cell r="AN134">
            <v>0</v>
          </cell>
          <cell r="AO134" t="str">
            <v>BOLD</v>
          </cell>
          <cell r="AR134">
            <v>0</v>
          </cell>
          <cell r="AS134" t="str">
            <v>BOLD</v>
          </cell>
          <cell r="AV134">
            <v>0</v>
          </cell>
          <cell r="AW134" t="str">
            <v>BOLD</v>
          </cell>
          <cell r="AZ134">
            <v>0</v>
          </cell>
          <cell r="BA134" t="str">
            <v>BOLD</v>
          </cell>
          <cell r="BD134">
            <v>0</v>
          </cell>
          <cell r="BE134" t="str">
            <v>BOLD</v>
          </cell>
          <cell r="BH134">
            <v>0</v>
          </cell>
          <cell r="BI134" t="str">
            <v>BOLD</v>
          </cell>
          <cell r="BJ134" t="str">
            <v>Gross Leaseable Area (Sq Ft)</v>
          </cell>
          <cell r="BK134" t="str">
            <v>IS_SQUARE_GLA</v>
          </cell>
          <cell r="BL134">
            <v>0</v>
          </cell>
          <cell r="BM134" t="str">
            <v>BOLD</v>
          </cell>
          <cell r="BP134">
            <v>0</v>
          </cell>
          <cell r="BQ134" t="str">
            <v>BOLD</v>
          </cell>
          <cell r="BT134">
            <v>0</v>
          </cell>
          <cell r="BU134" t="str">
            <v>BOLD</v>
          </cell>
        </row>
        <row r="135">
          <cell r="A135">
            <v>134</v>
          </cell>
          <cell r="D135">
            <v>0</v>
          </cell>
          <cell r="E135" t="str">
            <v>BOLD</v>
          </cell>
          <cell r="H135">
            <v>0</v>
          </cell>
          <cell r="I135" t="str">
            <v>BOLD</v>
          </cell>
          <cell r="L135">
            <v>0</v>
          </cell>
          <cell r="M135" t="str">
            <v>BOLD</v>
          </cell>
          <cell r="P135">
            <v>0</v>
          </cell>
          <cell r="Q135" t="str">
            <v>BOLD</v>
          </cell>
          <cell r="T135">
            <v>0</v>
          </cell>
          <cell r="U135" t="str">
            <v>BOLD</v>
          </cell>
          <cell r="X135">
            <v>0</v>
          </cell>
          <cell r="Y135" t="str">
            <v>BOLD</v>
          </cell>
          <cell r="AB135">
            <v>0</v>
          </cell>
          <cell r="AC135" t="str">
            <v>BOLD</v>
          </cell>
          <cell r="AF135">
            <v>0</v>
          </cell>
          <cell r="AG135" t="str">
            <v>BOLD</v>
          </cell>
          <cell r="AJ135">
            <v>0</v>
          </cell>
          <cell r="AK135" t="str">
            <v>BOLD</v>
          </cell>
          <cell r="AN135">
            <v>0</v>
          </cell>
          <cell r="AO135" t="str">
            <v>BOLD</v>
          </cell>
          <cell r="AR135">
            <v>0</v>
          </cell>
          <cell r="AS135" t="str">
            <v>BOLD</v>
          </cell>
          <cell r="AV135">
            <v>0</v>
          </cell>
          <cell r="AW135" t="str">
            <v>BOLD</v>
          </cell>
          <cell r="AZ135">
            <v>0</v>
          </cell>
          <cell r="BA135" t="str">
            <v>BOLD</v>
          </cell>
          <cell r="BD135">
            <v>0</v>
          </cell>
          <cell r="BE135" t="str">
            <v>BOLD</v>
          </cell>
          <cell r="BH135">
            <v>0</v>
          </cell>
          <cell r="BI135" t="str">
            <v>BOLD</v>
          </cell>
          <cell r="BL135">
            <v>0</v>
          </cell>
          <cell r="BM135" t="str">
            <v>BOLD</v>
          </cell>
          <cell r="BP135">
            <v>0</v>
          </cell>
          <cell r="BQ135" t="str">
            <v>BOLD</v>
          </cell>
          <cell r="BT135">
            <v>0</v>
          </cell>
          <cell r="BU135" t="str">
            <v>BOLD</v>
          </cell>
        </row>
        <row r="136">
          <cell r="A136">
            <v>135</v>
          </cell>
          <cell r="D136">
            <v>0</v>
          </cell>
          <cell r="E136" t="str">
            <v>BOLD</v>
          </cell>
          <cell r="H136">
            <v>0</v>
          </cell>
          <cell r="I136" t="str">
            <v>BOLD</v>
          </cell>
          <cell r="L136">
            <v>0</v>
          </cell>
          <cell r="M136" t="str">
            <v>BOLD</v>
          </cell>
          <cell r="P136">
            <v>0</v>
          </cell>
          <cell r="Q136" t="str">
            <v>BOLD</v>
          </cell>
          <cell r="T136">
            <v>0</v>
          </cell>
          <cell r="U136" t="str">
            <v>BOLD</v>
          </cell>
          <cell r="X136">
            <v>0</v>
          </cell>
          <cell r="Y136" t="str">
            <v>BOLD</v>
          </cell>
          <cell r="AB136">
            <v>0</v>
          </cell>
          <cell r="AC136" t="str">
            <v>BOLD</v>
          </cell>
          <cell r="AF136">
            <v>0</v>
          </cell>
          <cell r="AG136" t="str">
            <v>BOLD</v>
          </cell>
          <cell r="AJ136">
            <v>0</v>
          </cell>
          <cell r="AK136" t="str">
            <v>BOLD</v>
          </cell>
          <cell r="AN136">
            <v>0</v>
          </cell>
          <cell r="AO136" t="str">
            <v>BOLD</v>
          </cell>
          <cell r="AR136">
            <v>0</v>
          </cell>
          <cell r="AS136" t="str">
            <v>BOLD</v>
          </cell>
          <cell r="AV136">
            <v>0</v>
          </cell>
          <cell r="AW136" t="str">
            <v>BOLD</v>
          </cell>
          <cell r="AZ136">
            <v>0</v>
          </cell>
          <cell r="BA136" t="str">
            <v>BOLD</v>
          </cell>
          <cell r="BD136">
            <v>0</v>
          </cell>
          <cell r="BE136" t="str">
            <v>BOLD</v>
          </cell>
          <cell r="BH136">
            <v>0</v>
          </cell>
          <cell r="BI136" t="str">
            <v>BOLD</v>
          </cell>
          <cell r="BL136">
            <v>0</v>
          </cell>
          <cell r="BM136" t="str">
            <v>BOLD</v>
          </cell>
          <cell r="BP136">
            <v>0</v>
          </cell>
          <cell r="BQ136" t="str">
            <v>BOLD</v>
          </cell>
          <cell r="BT136">
            <v>0</v>
          </cell>
          <cell r="BU136" t="str">
            <v>BOLD</v>
          </cell>
        </row>
        <row r="137">
          <cell r="A137">
            <v>136</v>
          </cell>
          <cell r="D137">
            <v>0</v>
          </cell>
          <cell r="E137" t="str">
            <v>BOLD</v>
          </cell>
          <cell r="H137">
            <v>0</v>
          </cell>
          <cell r="I137" t="str">
            <v>BOLD</v>
          </cell>
          <cell r="L137">
            <v>0</v>
          </cell>
          <cell r="M137" t="str">
            <v>BOLD</v>
          </cell>
          <cell r="P137">
            <v>0</v>
          </cell>
          <cell r="Q137" t="str">
            <v>BOLD</v>
          </cell>
          <cell r="T137">
            <v>0</v>
          </cell>
          <cell r="U137" t="str">
            <v>BOLD</v>
          </cell>
          <cell r="X137">
            <v>0</v>
          </cell>
          <cell r="Y137" t="str">
            <v>BOLD</v>
          </cell>
          <cell r="AB137">
            <v>0</v>
          </cell>
          <cell r="AC137" t="str">
            <v>BOLD</v>
          </cell>
          <cell r="AF137">
            <v>0</v>
          </cell>
          <cell r="AG137" t="str">
            <v>BOLD</v>
          </cell>
          <cell r="AJ137">
            <v>0</v>
          </cell>
          <cell r="AK137" t="str">
            <v>BOLD</v>
          </cell>
          <cell r="AN137">
            <v>0</v>
          </cell>
          <cell r="AO137" t="str">
            <v>BOLD</v>
          </cell>
          <cell r="AR137">
            <v>0</v>
          </cell>
          <cell r="AS137" t="str">
            <v>BOLD</v>
          </cell>
          <cell r="AV137">
            <v>0</v>
          </cell>
          <cell r="AW137" t="str">
            <v>BOLD</v>
          </cell>
          <cell r="AZ137">
            <v>0</v>
          </cell>
          <cell r="BA137" t="str">
            <v>BOLD</v>
          </cell>
          <cell r="BD137">
            <v>0</v>
          </cell>
          <cell r="BE137" t="str">
            <v>BOLD</v>
          </cell>
          <cell r="BH137">
            <v>0</v>
          </cell>
          <cell r="BI137" t="str">
            <v>BOLD</v>
          </cell>
          <cell r="BL137">
            <v>0</v>
          </cell>
          <cell r="BM137" t="str">
            <v>BOLD</v>
          </cell>
          <cell r="BP137">
            <v>0</v>
          </cell>
          <cell r="BQ137" t="str">
            <v>BOLD</v>
          </cell>
          <cell r="BT137">
            <v>0</v>
          </cell>
          <cell r="BU137" t="str">
            <v>BOLD</v>
          </cell>
        </row>
        <row r="138">
          <cell r="A138">
            <v>137</v>
          </cell>
          <cell r="D138">
            <v>0</v>
          </cell>
          <cell r="E138" t="str">
            <v>BOLD</v>
          </cell>
          <cell r="H138">
            <v>0</v>
          </cell>
          <cell r="I138" t="str">
            <v>BOLD</v>
          </cell>
          <cell r="L138">
            <v>0</v>
          </cell>
          <cell r="M138" t="str">
            <v>BOLD</v>
          </cell>
          <cell r="P138">
            <v>0</v>
          </cell>
          <cell r="Q138" t="str">
            <v>BOLD</v>
          </cell>
          <cell r="T138">
            <v>0</v>
          </cell>
          <cell r="U138" t="str">
            <v>BOLD</v>
          </cell>
          <cell r="X138">
            <v>0</v>
          </cell>
          <cell r="Y138" t="str">
            <v>BOLD</v>
          </cell>
          <cell r="AB138">
            <v>0</v>
          </cell>
          <cell r="AC138" t="str">
            <v>BOLD</v>
          </cell>
          <cell r="AF138">
            <v>0</v>
          </cell>
          <cell r="AG138" t="str">
            <v>BOLD</v>
          </cell>
          <cell r="AJ138">
            <v>0</v>
          </cell>
          <cell r="AK138" t="str">
            <v>BOLD</v>
          </cell>
          <cell r="AN138">
            <v>0</v>
          </cell>
          <cell r="AO138" t="str">
            <v>BOLD</v>
          </cell>
          <cell r="AR138">
            <v>0</v>
          </cell>
          <cell r="AS138" t="str">
            <v>BOLD</v>
          </cell>
          <cell r="AV138">
            <v>0</v>
          </cell>
          <cell r="AW138" t="str">
            <v>BOLD</v>
          </cell>
          <cell r="AZ138">
            <v>0</v>
          </cell>
          <cell r="BA138" t="str">
            <v>BOLD</v>
          </cell>
          <cell r="BD138">
            <v>0</v>
          </cell>
          <cell r="BE138" t="str">
            <v>BOLD</v>
          </cell>
          <cell r="BH138">
            <v>0</v>
          </cell>
          <cell r="BI138" t="str">
            <v>BOLD</v>
          </cell>
          <cell r="BL138">
            <v>0</v>
          </cell>
          <cell r="BM138" t="str">
            <v>BOLD</v>
          </cell>
          <cell r="BP138">
            <v>0</v>
          </cell>
          <cell r="BQ138" t="str">
            <v>BOLD</v>
          </cell>
          <cell r="BT138">
            <v>0</v>
          </cell>
          <cell r="BU138" t="str">
            <v>BOLD</v>
          </cell>
        </row>
        <row r="139">
          <cell r="A139">
            <v>138</v>
          </cell>
          <cell r="D139">
            <v>0</v>
          </cell>
          <cell r="E139" t="str">
            <v>BOLD</v>
          </cell>
          <cell r="H139">
            <v>0</v>
          </cell>
          <cell r="I139" t="str">
            <v>BOLD</v>
          </cell>
          <cell r="L139">
            <v>0</v>
          </cell>
          <cell r="M139" t="str">
            <v>BOLD</v>
          </cell>
          <cell r="P139">
            <v>0</v>
          </cell>
          <cell r="Q139" t="str">
            <v>BOLD</v>
          </cell>
          <cell r="T139">
            <v>0</v>
          </cell>
          <cell r="U139" t="str">
            <v>BOLD</v>
          </cell>
          <cell r="X139">
            <v>0</v>
          </cell>
          <cell r="Y139" t="str">
            <v>BOLD</v>
          </cell>
          <cell r="AB139">
            <v>0</v>
          </cell>
          <cell r="AC139" t="str">
            <v>BOLD</v>
          </cell>
          <cell r="AF139">
            <v>0</v>
          </cell>
          <cell r="AG139" t="str">
            <v>BOLD</v>
          </cell>
          <cell r="AJ139">
            <v>0</v>
          </cell>
          <cell r="AK139" t="str">
            <v>BOLD</v>
          </cell>
          <cell r="AN139">
            <v>0</v>
          </cell>
          <cell r="AO139" t="str">
            <v>BOLD</v>
          </cell>
          <cell r="AR139">
            <v>0</v>
          </cell>
          <cell r="AS139" t="str">
            <v>BOLD</v>
          </cell>
          <cell r="AV139">
            <v>0</v>
          </cell>
          <cell r="AW139" t="str">
            <v>BOLD</v>
          </cell>
          <cell r="AZ139">
            <v>0</v>
          </cell>
          <cell r="BA139" t="str">
            <v>BOLD</v>
          </cell>
          <cell r="BD139">
            <v>0</v>
          </cell>
          <cell r="BE139" t="str">
            <v>BOLD</v>
          </cell>
          <cell r="BH139">
            <v>0</v>
          </cell>
          <cell r="BI139" t="str">
            <v>BOLD</v>
          </cell>
          <cell r="BL139">
            <v>0</v>
          </cell>
          <cell r="BM139" t="str">
            <v>BOLD</v>
          </cell>
          <cell r="BP139">
            <v>0</v>
          </cell>
          <cell r="BQ139" t="str">
            <v>BOLD</v>
          </cell>
          <cell r="BT139">
            <v>0</v>
          </cell>
          <cell r="BU139" t="str">
            <v>BOLD</v>
          </cell>
        </row>
        <row r="140">
          <cell r="A140">
            <v>139</v>
          </cell>
          <cell r="D140">
            <v>0</v>
          </cell>
          <cell r="E140" t="str">
            <v>BOLD</v>
          </cell>
          <cell r="H140">
            <v>0</v>
          </cell>
          <cell r="I140" t="str">
            <v>BOLD</v>
          </cell>
          <cell r="L140">
            <v>0</v>
          </cell>
          <cell r="M140" t="str">
            <v>BOLD</v>
          </cell>
          <cell r="P140">
            <v>0</v>
          </cell>
          <cell r="Q140" t="str">
            <v>BOLD</v>
          </cell>
          <cell r="T140">
            <v>0</v>
          </cell>
          <cell r="U140" t="str">
            <v>BOLD</v>
          </cell>
          <cell r="X140">
            <v>0</v>
          </cell>
          <cell r="Y140" t="str">
            <v>BOLD</v>
          </cell>
          <cell r="AB140">
            <v>0</v>
          </cell>
          <cell r="AC140" t="str">
            <v>BOLD</v>
          </cell>
          <cell r="AF140">
            <v>0</v>
          </cell>
          <cell r="AG140" t="str">
            <v>BOLD</v>
          </cell>
          <cell r="AJ140">
            <v>0</v>
          </cell>
          <cell r="AK140" t="str">
            <v>BOLD</v>
          </cell>
          <cell r="AN140">
            <v>0</v>
          </cell>
          <cell r="AO140" t="str">
            <v>BOLD</v>
          </cell>
          <cell r="AR140">
            <v>0</v>
          </cell>
          <cell r="AS140" t="str">
            <v>BOLD</v>
          </cell>
          <cell r="AV140">
            <v>0</v>
          </cell>
          <cell r="AW140" t="str">
            <v>BOLD</v>
          </cell>
          <cell r="AZ140">
            <v>0</v>
          </cell>
          <cell r="BA140" t="str">
            <v>BOLD</v>
          </cell>
          <cell r="BD140">
            <v>0</v>
          </cell>
          <cell r="BE140" t="str">
            <v>BOLD</v>
          </cell>
          <cell r="BH140">
            <v>0</v>
          </cell>
          <cell r="BI140" t="str">
            <v>BOLD</v>
          </cell>
          <cell r="BL140">
            <v>0</v>
          </cell>
          <cell r="BM140" t="str">
            <v>BOLD</v>
          </cell>
          <cell r="BP140">
            <v>0</v>
          </cell>
          <cell r="BQ140" t="str">
            <v>BOLD</v>
          </cell>
          <cell r="BT140">
            <v>0</v>
          </cell>
          <cell r="BU140" t="str">
            <v>BOLD</v>
          </cell>
        </row>
        <row r="141">
          <cell r="A141">
            <v>140</v>
          </cell>
          <cell r="D141">
            <v>0</v>
          </cell>
          <cell r="E141" t="str">
            <v>BOLD</v>
          </cell>
          <cell r="H141">
            <v>0</v>
          </cell>
          <cell r="I141" t="str">
            <v>BOLD</v>
          </cell>
          <cell r="L141">
            <v>0</v>
          </cell>
          <cell r="M141" t="str">
            <v>BOLD</v>
          </cell>
          <cell r="P141">
            <v>0</v>
          </cell>
          <cell r="Q141" t="str">
            <v>BOLD</v>
          </cell>
          <cell r="T141">
            <v>0</v>
          </cell>
          <cell r="U141" t="str">
            <v>BOLD</v>
          </cell>
          <cell r="X141">
            <v>0</v>
          </cell>
          <cell r="Y141" t="str">
            <v>BOLD</v>
          </cell>
          <cell r="AB141">
            <v>0</v>
          </cell>
          <cell r="AC141" t="str">
            <v>BOLD</v>
          </cell>
          <cell r="AF141">
            <v>0</v>
          </cell>
          <cell r="AG141" t="str">
            <v>BOLD</v>
          </cell>
          <cell r="AJ141">
            <v>0</v>
          </cell>
          <cell r="AK141" t="str">
            <v>BOLD</v>
          </cell>
          <cell r="AN141">
            <v>0</v>
          </cell>
          <cell r="AO141" t="str">
            <v>BOLD</v>
          </cell>
          <cell r="AR141">
            <v>0</v>
          </cell>
          <cell r="AS141" t="str">
            <v>BOLD</v>
          </cell>
          <cell r="AV141">
            <v>0</v>
          </cell>
          <cell r="AW141" t="str">
            <v>BOLD</v>
          </cell>
          <cell r="AZ141">
            <v>0</v>
          </cell>
          <cell r="BA141" t="str">
            <v>BOLD</v>
          </cell>
          <cell r="BD141">
            <v>0</v>
          </cell>
          <cell r="BE141" t="str">
            <v>BOLD</v>
          </cell>
          <cell r="BH141">
            <v>0</v>
          </cell>
          <cell r="BI141" t="str">
            <v>BOLD</v>
          </cell>
          <cell r="BL141">
            <v>0</v>
          </cell>
          <cell r="BM141" t="str">
            <v>BOLD</v>
          </cell>
          <cell r="BP141">
            <v>0</v>
          </cell>
          <cell r="BQ141" t="str">
            <v>BOLD</v>
          </cell>
          <cell r="BT141">
            <v>0</v>
          </cell>
          <cell r="BU141" t="str">
            <v>BOLD</v>
          </cell>
        </row>
        <row r="142">
          <cell r="A142">
            <v>141</v>
          </cell>
        </row>
        <row r="143">
          <cell r="A143">
            <v>142</v>
          </cell>
        </row>
        <row r="144">
          <cell r="A144">
            <v>143</v>
          </cell>
        </row>
        <row r="145">
          <cell r="A145">
            <v>144</v>
          </cell>
        </row>
        <row r="146">
          <cell r="A146">
            <v>145</v>
          </cell>
        </row>
        <row r="147">
          <cell r="A147">
            <v>146</v>
          </cell>
        </row>
        <row r="148">
          <cell r="A148">
            <v>147</v>
          </cell>
        </row>
        <row r="149">
          <cell r="A149">
            <v>148</v>
          </cell>
        </row>
        <row r="150">
          <cell r="A150">
            <v>149</v>
          </cell>
        </row>
        <row r="151">
          <cell r="A151">
            <v>150</v>
          </cell>
        </row>
        <row r="152">
          <cell r="A152">
            <v>151</v>
          </cell>
        </row>
        <row r="153">
          <cell r="A153">
            <v>152</v>
          </cell>
        </row>
        <row r="154">
          <cell r="A154">
            <v>153</v>
          </cell>
        </row>
        <row r="155">
          <cell r="A155">
            <v>154</v>
          </cell>
        </row>
        <row r="156">
          <cell r="A156">
            <v>155</v>
          </cell>
        </row>
        <row r="157">
          <cell r="A157">
            <v>156</v>
          </cell>
        </row>
        <row r="158">
          <cell r="A158">
            <v>157</v>
          </cell>
        </row>
        <row r="159">
          <cell r="A159">
            <v>158</v>
          </cell>
        </row>
        <row r="160">
          <cell r="A160">
            <v>159</v>
          </cell>
        </row>
        <row r="161">
          <cell r="A161">
            <v>160</v>
          </cell>
        </row>
        <row r="162">
          <cell r="A162">
            <v>161</v>
          </cell>
        </row>
        <row r="163">
          <cell r="A163">
            <v>162</v>
          </cell>
        </row>
        <row r="164">
          <cell r="A164">
            <v>163</v>
          </cell>
        </row>
        <row r="165">
          <cell r="A165">
            <v>164</v>
          </cell>
        </row>
        <row r="166">
          <cell r="A166">
            <v>165</v>
          </cell>
        </row>
        <row r="167">
          <cell r="A167">
            <v>166</v>
          </cell>
        </row>
        <row r="168">
          <cell r="A168">
            <v>167</v>
          </cell>
        </row>
        <row r="169">
          <cell r="A169">
            <v>168</v>
          </cell>
        </row>
        <row r="170">
          <cell r="A170">
            <v>169</v>
          </cell>
        </row>
        <row r="171">
          <cell r="A171">
            <v>170</v>
          </cell>
        </row>
        <row r="172">
          <cell r="A172">
            <v>171</v>
          </cell>
        </row>
        <row r="173">
          <cell r="A173">
            <v>172</v>
          </cell>
        </row>
        <row r="174">
          <cell r="A174">
            <v>173</v>
          </cell>
        </row>
        <row r="175">
          <cell r="A175">
            <v>174</v>
          </cell>
        </row>
        <row r="176">
          <cell r="A176">
            <v>175</v>
          </cell>
        </row>
        <row r="177">
          <cell r="A177">
            <v>176</v>
          </cell>
        </row>
        <row r="178">
          <cell r="A178">
            <v>177</v>
          </cell>
        </row>
        <row r="179">
          <cell r="A179">
            <v>178</v>
          </cell>
        </row>
        <row r="180">
          <cell r="A180">
            <v>179</v>
          </cell>
        </row>
        <row r="181">
          <cell r="A181">
            <v>180</v>
          </cell>
        </row>
        <row r="182">
          <cell r="A182">
            <v>181</v>
          </cell>
        </row>
        <row r="183">
          <cell r="A183">
            <v>182</v>
          </cell>
        </row>
        <row r="184">
          <cell r="A184">
            <v>183</v>
          </cell>
        </row>
        <row r="185">
          <cell r="A185">
            <v>184</v>
          </cell>
        </row>
        <row r="186">
          <cell r="A186">
            <v>185</v>
          </cell>
        </row>
        <row r="187">
          <cell r="A187">
            <v>186</v>
          </cell>
        </row>
        <row r="188">
          <cell r="A188">
            <v>187</v>
          </cell>
        </row>
        <row r="189">
          <cell r="A189">
            <v>188</v>
          </cell>
        </row>
        <row r="190">
          <cell r="A190">
            <v>189</v>
          </cell>
        </row>
        <row r="191">
          <cell r="A191">
            <v>190</v>
          </cell>
        </row>
        <row r="192">
          <cell r="A192">
            <v>191</v>
          </cell>
        </row>
        <row r="193">
          <cell r="A193">
            <v>192</v>
          </cell>
        </row>
        <row r="194">
          <cell r="A194">
            <v>193</v>
          </cell>
        </row>
        <row r="195">
          <cell r="A195">
            <v>194</v>
          </cell>
        </row>
        <row r="196">
          <cell r="A196">
            <v>195</v>
          </cell>
        </row>
        <row r="197">
          <cell r="A197">
            <v>196</v>
          </cell>
        </row>
        <row r="198">
          <cell r="A198">
            <v>197</v>
          </cell>
        </row>
        <row r="199">
          <cell r="A199">
            <v>198</v>
          </cell>
        </row>
        <row r="200">
          <cell r="A200">
            <v>199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 (XFA)"/>
      <sheetName val="Help (XFA)"/>
      <sheetName val="Utility (XHFU)"/>
      <sheetName val="Help (XHFU)"/>
      <sheetName val="Energy (XHFG)"/>
      <sheetName val="Help (XHFG)"/>
      <sheetName val="REIT (XHFR)"/>
      <sheetName val="Help (XHFR)"/>
      <sheetName val="Bank (XHFB)"/>
      <sheetName val="Help (XHFB)"/>
      <sheetName val="Mining (XHFM)"/>
      <sheetName val=" Help (XHFM)"/>
      <sheetName val="Financial (XHFF)"/>
      <sheetName val="Help (XHFF)"/>
      <sheetName val="Industrial (XHFN)"/>
      <sheetName val="Help (XHFN)"/>
      <sheetName val="Calc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GOOG US Equity</v>
          </cell>
        </row>
        <row r="4">
          <cell r="E4">
            <v>0</v>
          </cell>
        </row>
        <row r="10">
          <cell r="P10">
            <v>30</v>
          </cell>
        </row>
        <row r="15">
          <cell r="P15" t="str">
            <v>Income Statement</v>
          </cell>
        </row>
        <row r="18">
          <cell r="C18">
            <v>1</v>
          </cell>
          <cell r="D18" t="str">
            <v>Ascend</v>
          </cell>
          <cell r="E18" t="str">
            <v>A</v>
          </cell>
          <cell r="G18">
            <v>1</v>
          </cell>
          <cell r="H18" t="str">
            <v>Local CCY</v>
          </cell>
          <cell r="K18">
            <v>1</v>
          </cell>
          <cell r="L18" t="str">
            <v>Fiscal Q1 Q2 Q3 Q4  Yr</v>
          </cell>
        </row>
        <row r="19">
          <cell r="C19">
            <v>2</v>
          </cell>
          <cell r="D19" t="str">
            <v>Descend</v>
          </cell>
          <cell r="E19" t="str">
            <v>D</v>
          </cell>
          <cell r="G19">
            <v>2</v>
          </cell>
          <cell r="H19" t="str">
            <v>USD</v>
          </cell>
          <cell r="I19" t="str">
            <v>USD</v>
          </cell>
          <cell r="K19">
            <v>2</v>
          </cell>
          <cell r="L19" t="str">
            <v>Fiscal S1 S2 Yr</v>
          </cell>
        </row>
        <row r="20">
          <cell r="G20">
            <v>3</v>
          </cell>
          <cell r="H20" t="str">
            <v>EUR</v>
          </cell>
          <cell r="I20" t="str">
            <v>EUR</v>
          </cell>
          <cell r="K20">
            <v>3</v>
          </cell>
          <cell r="L20" t="str">
            <v>Fiscal Quarterly</v>
          </cell>
          <cell r="M20" t="str">
            <v>FQ</v>
          </cell>
        </row>
        <row r="21">
          <cell r="G21">
            <v>4</v>
          </cell>
          <cell r="H21" t="str">
            <v>JPY</v>
          </cell>
          <cell r="I21" t="str">
            <v>JPY</v>
          </cell>
          <cell r="K21">
            <v>4</v>
          </cell>
          <cell r="L21" t="str">
            <v>Fiscal Semi-Annual</v>
          </cell>
          <cell r="M21" t="str">
            <v>FS</v>
          </cell>
        </row>
        <row r="22">
          <cell r="G22">
            <v>5</v>
          </cell>
          <cell r="H22" t="str">
            <v>GBP</v>
          </cell>
          <cell r="I22" t="str">
            <v>GBP</v>
          </cell>
          <cell r="K22">
            <v>5</v>
          </cell>
          <cell r="L22" t="str">
            <v>Fiscal Yearly</v>
          </cell>
          <cell r="M22" t="str">
            <v>FY</v>
          </cell>
        </row>
        <row r="23">
          <cell r="G23">
            <v>6</v>
          </cell>
          <cell r="H23" t="str">
            <v>CHF</v>
          </cell>
          <cell r="I23" t="str">
            <v>CHF</v>
          </cell>
          <cell r="K23">
            <v>6</v>
          </cell>
          <cell r="L23" t="str">
            <v>Calendar Quarterly</v>
          </cell>
          <cell r="M23" t="str">
            <v>CQ</v>
          </cell>
        </row>
        <row r="24">
          <cell r="G24">
            <v>7</v>
          </cell>
          <cell r="H24" t="str">
            <v>CAD</v>
          </cell>
          <cell r="I24" t="str">
            <v>CAD</v>
          </cell>
          <cell r="K24">
            <v>7</v>
          </cell>
          <cell r="L24" t="str">
            <v>Calendar Semi-Annual</v>
          </cell>
          <cell r="M24" t="str">
            <v>CS</v>
          </cell>
        </row>
        <row r="25">
          <cell r="G25">
            <v>8</v>
          </cell>
          <cell r="H25" t="str">
            <v>AUD</v>
          </cell>
          <cell r="I25" t="str">
            <v>AUD</v>
          </cell>
          <cell r="K25">
            <v>8</v>
          </cell>
          <cell r="L25" t="str">
            <v>Calendar Yearly</v>
          </cell>
          <cell r="M25" t="str">
            <v>CY</v>
          </cell>
        </row>
        <row r="26">
          <cell r="G26">
            <v>9</v>
          </cell>
          <cell r="H26" t="str">
            <v>NZD</v>
          </cell>
          <cell r="I26" t="str">
            <v>NZD</v>
          </cell>
        </row>
        <row r="27">
          <cell r="G27">
            <v>10</v>
          </cell>
          <cell r="H27" t="str">
            <v>HKD</v>
          </cell>
          <cell r="I27" t="str">
            <v>HKD</v>
          </cell>
        </row>
        <row r="28">
          <cell r="G28">
            <v>11</v>
          </cell>
          <cell r="H28" t="str">
            <v>NOK</v>
          </cell>
          <cell r="I28" t="str">
            <v>NOK</v>
          </cell>
        </row>
        <row r="29">
          <cell r="G29">
            <v>12</v>
          </cell>
          <cell r="H29" t="str">
            <v>SEK</v>
          </cell>
          <cell r="I29" t="str">
            <v>SEK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filterMode="1">
    <tabColor theme="3" tint="0.39997558519241921"/>
  </sheetPr>
  <dimension ref="A1:U47"/>
  <sheetViews>
    <sheetView zoomScaleNormal="100" workbookViewId="0">
      <selection activeCell="K7" sqref="K7"/>
    </sheetView>
  </sheetViews>
  <sheetFormatPr defaultColWidth="9.140625" defaultRowHeight="12.75"/>
  <cols>
    <col min="1" max="1" width="50.5703125" style="4" customWidth="1"/>
    <col min="2" max="2" width="16.42578125" style="4" bestFit="1" customWidth="1"/>
    <col min="3" max="3" width="16.42578125" style="4" customWidth="1"/>
    <col min="4" max="4" width="14.42578125" style="4" customWidth="1"/>
    <col min="5" max="5" width="16.42578125" style="4" customWidth="1"/>
    <col min="6" max="11" width="12.5703125" style="4" customWidth="1"/>
    <col min="12" max="20" width="9.140625" style="1"/>
    <col min="21" max="201" width="12.5703125" style="4" customWidth="1"/>
    <col min="202" max="16384" width="9.140625" style="4"/>
  </cols>
  <sheetData>
    <row r="1" spans="1:21" ht="20.25">
      <c r="A1" s="3" t="s">
        <v>0</v>
      </c>
    </row>
    <row r="3" spans="1:21">
      <c r="A3" s="5" t="s">
        <v>1</v>
      </c>
    </row>
    <row r="4" spans="1:21">
      <c r="A4" s="4" t="s">
        <v>147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21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</row>
    <row r="6" spans="1:21">
      <c r="A6" s="6" t="s">
        <v>2</v>
      </c>
      <c r="B6" s="7">
        <v>2006</v>
      </c>
      <c r="C6" s="7">
        <v>2007</v>
      </c>
      <c r="D6" s="7">
        <v>2008</v>
      </c>
      <c r="E6" s="7">
        <v>2009</v>
      </c>
      <c r="F6" s="7">
        <v>2010</v>
      </c>
      <c r="G6" s="7">
        <v>2011</v>
      </c>
      <c r="H6" s="7">
        <v>2012</v>
      </c>
      <c r="I6" s="7">
        <v>2013</v>
      </c>
      <c r="J6" s="7">
        <v>2014</v>
      </c>
      <c r="K6" s="7">
        <v>2015</v>
      </c>
    </row>
    <row r="7" spans="1:21">
      <c r="A7" s="13" t="s">
        <v>3</v>
      </c>
      <c r="B7" s="2">
        <v>14954900</v>
      </c>
      <c r="C7" s="2">
        <v>16325900</v>
      </c>
      <c r="D7" s="2">
        <v>18627000</v>
      </c>
      <c r="E7" s="2">
        <v>19176100</v>
      </c>
      <c r="F7" s="2">
        <v>19014000</v>
      </c>
      <c r="G7" s="2">
        <v>20862000</v>
      </c>
      <c r="H7" s="2">
        <v>24128000</v>
      </c>
      <c r="I7" s="2">
        <v>25313000</v>
      </c>
      <c r="J7" s="2">
        <v>27799000</v>
      </c>
      <c r="K7" s="2">
        <v>30601000</v>
      </c>
      <c r="M7" s="4"/>
      <c r="U7" s="8"/>
    </row>
    <row r="8" spans="1:21">
      <c r="A8" s="13" t="s">
        <v>4</v>
      </c>
      <c r="B8" s="2">
        <v>8367900</v>
      </c>
      <c r="C8" s="2">
        <v>9165400</v>
      </c>
      <c r="D8" s="2">
        <v>10239600</v>
      </c>
      <c r="E8" s="2">
        <v>10571700</v>
      </c>
      <c r="F8" s="2">
        <v>10213600</v>
      </c>
      <c r="G8" s="2">
        <v>11354000</v>
      </c>
      <c r="H8" s="2">
        <v>13657000</v>
      </c>
      <c r="I8" s="2">
        <v>14279000</v>
      </c>
      <c r="J8" s="2">
        <v>15353000</v>
      </c>
      <c r="K8" s="2">
        <v>16534000</v>
      </c>
      <c r="U8" s="8"/>
    </row>
    <row r="9" spans="1:21">
      <c r="A9" s="13" t="s">
        <v>5</v>
      </c>
      <c r="B9" s="2">
        <v>6587000</v>
      </c>
      <c r="C9" s="2">
        <v>7160500</v>
      </c>
      <c r="D9" s="2">
        <v>8387400</v>
      </c>
      <c r="E9" s="2">
        <v>8604400</v>
      </c>
      <c r="F9" s="2">
        <v>8800400</v>
      </c>
      <c r="G9" s="2">
        <v>9508000</v>
      </c>
      <c r="H9" s="2">
        <v>10471000</v>
      </c>
      <c r="I9" s="2">
        <v>11034000</v>
      </c>
      <c r="J9" s="2">
        <v>12446000</v>
      </c>
      <c r="K9" s="2">
        <v>14067000</v>
      </c>
      <c r="U9" s="8"/>
    </row>
    <row r="10" spans="1:21">
      <c r="A10" s="13" t="s">
        <v>6</v>
      </c>
      <c r="B10" s="2" t="s">
        <v>7</v>
      </c>
      <c r="C10" s="2" t="s">
        <v>7</v>
      </c>
      <c r="D10" s="2" t="s">
        <v>7</v>
      </c>
      <c r="E10" s="2" t="s">
        <v>7</v>
      </c>
      <c r="F10" s="2" t="s">
        <v>7</v>
      </c>
      <c r="G10" s="2">
        <v>2448000</v>
      </c>
      <c r="H10" s="2">
        <v>2711000</v>
      </c>
      <c r="I10" s="2">
        <v>2745000</v>
      </c>
      <c r="J10" s="2">
        <v>3031000</v>
      </c>
      <c r="K10" s="2">
        <v>3213000</v>
      </c>
      <c r="U10" s="8"/>
    </row>
    <row r="11" spans="1:21">
      <c r="A11" s="13" t="s">
        <v>8</v>
      </c>
      <c r="B11" s="2" t="s">
        <v>7</v>
      </c>
      <c r="C11" s="2" t="s">
        <v>7</v>
      </c>
      <c r="D11" s="2" t="s">
        <v>7</v>
      </c>
      <c r="E11" s="2" t="s">
        <v>7</v>
      </c>
      <c r="F11" s="2" t="s">
        <v>7</v>
      </c>
      <c r="G11" s="2">
        <v>4245000</v>
      </c>
      <c r="H11" s="2">
        <v>4720000</v>
      </c>
      <c r="I11" s="2">
        <v>5035000</v>
      </c>
      <c r="J11" s="2">
        <v>5735000</v>
      </c>
      <c r="K11" s="2">
        <v>6679000</v>
      </c>
      <c r="U11" s="8"/>
    </row>
    <row r="12" spans="1:21">
      <c r="A12" s="13" t="s">
        <v>9</v>
      </c>
      <c r="B12" s="2">
        <v>4477800</v>
      </c>
      <c r="C12" s="2">
        <v>5028700</v>
      </c>
      <c r="D12" s="2">
        <v>5953700</v>
      </c>
      <c r="E12" s="2">
        <v>6149600</v>
      </c>
      <c r="F12" s="2">
        <v>6326400</v>
      </c>
      <c r="G12" s="2">
        <v>6693000</v>
      </c>
      <c r="H12" s="2">
        <v>7431000</v>
      </c>
      <c r="I12" s="2">
        <v>7780000</v>
      </c>
      <c r="J12" s="2">
        <v>8766000</v>
      </c>
      <c r="K12" s="2">
        <v>9892000</v>
      </c>
      <c r="U12" s="8"/>
    </row>
    <row r="13" spans="1:21" hidden="1">
      <c r="A13" s="8" t="s">
        <v>10</v>
      </c>
      <c r="B13" s="2" t="s">
        <v>7</v>
      </c>
      <c r="C13" s="2" t="s">
        <v>7</v>
      </c>
      <c r="D13" s="2" t="s">
        <v>7</v>
      </c>
      <c r="E13" s="2">
        <v>195000</v>
      </c>
      <c r="F13" s="2" t="s">
        <v>7</v>
      </c>
      <c r="G13" s="2" t="s">
        <v>7</v>
      </c>
      <c r="H13" s="2" t="s">
        <v>7</v>
      </c>
      <c r="I13" s="2" t="s">
        <v>7</v>
      </c>
      <c r="J13" s="2" t="s">
        <v>7</v>
      </c>
      <c r="K13" s="2" t="s">
        <v>7</v>
      </c>
      <c r="U13" s="8"/>
    </row>
    <row r="14" spans="1:21" hidden="1">
      <c r="A14" s="8" t="s">
        <v>11</v>
      </c>
      <c r="B14" s="2" t="s">
        <v>7</v>
      </c>
      <c r="C14" s="2" t="s">
        <v>7</v>
      </c>
      <c r="D14" s="2" t="s">
        <v>7</v>
      </c>
      <c r="E14" s="2">
        <v>199300</v>
      </c>
      <c r="F14" s="2" t="s">
        <v>7</v>
      </c>
      <c r="G14" s="2" t="s">
        <v>7</v>
      </c>
      <c r="H14" s="2" t="s">
        <v>7</v>
      </c>
      <c r="I14" s="2" t="s">
        <v>7</v>
      </c>
      <c r="J14" s="2" t="s">
        <v>7</v>
      </c>
      <c r="K14" s="2" t="s">
        <v>7</v>
      </c>
      <c r="U14" s="8"/>
    </row>
    <row r="15" spans="1:21" hidden="1">
      <c r="A15" s="8" t="s">
        <v>12</v>
      </c>
      <c r="B15" s="2" t="s">
        <v>7</v>
      </c>
      <c r="C15" s="2" t="s">
        <v>7</v>
      </c>
      <c r="D15" s="2" t="s">
        <v>7</v>
      </c>
      <c r="E15" s="2">
        <v>202000</v>
      </c>
      <c r="F15" s="2" t="s">
        <v>7</v>
      </c>
      <c r="G15" s="2" t="s">
        <v>7</v>
      </c>
      <c r="H15" s="2" t="s">
        <v>7</v>
      </c>
      <c r="I15" s="2" t="s">
        <v>7</v>
      </c>
      <c r="J15" s="2" t="s">
        <v>7</v>
      </c>
      <c r="K15" s="2" t="s">
        <v>7</v>
      </c>
      <c r="U15" s="8"/>
    </row>
    <row r="16" spans="1:21">
      <c r="A16" s="13" t="s">
        <v>13</v>
      </c>
      <c r="B16" s="2">
        <v>36800</v>
      </c>
      <c r="C16" s="2">
        <v>67200</v>
      </c>
      <c r="D16" s="2">
        <v>77100</v>
      </c>
      <c r="E16" s="2">
        <v>9500</v>
      </c>
      <c r="F16" s="2">
        <v>-6300</v>
      </c>
      <c r="G16" s="2">
        <v>-4000</v>
      </c>
      <c r="H16" s="2">
        <v>-3000</v>
      </c>
      <c r="I16" s="2">
        <v>3000</v>
      </c>
      <c r="J16" s="2">
        <v>-33000</v>
      </c>
      <c r="K16" s="2">
        <v>-28000</v>
      </c>
      <c r="U16" s="8"/>
    </row>
    <row r="17" spans="1:21">
      <c r="A17" s="13" t="s">
        <v>14</v>
      </c>
      <c r="B17" s="2">
        <v>4400</v>
      </c>
      <c r="C17" s="2">
        <v>-900</v>
      </c>
      <c r="D17" s="2">
        <v>7900</v>
      </c>
      <c r="E17" s="2">
        <v>-88500</v>
      </c>
      <c r="F17" s="2">
        <v>-49200</v>
      </c>
      <c r="G17" s="2">
        <v>-33000</v>
      </c>
      <c r="H17" s="2">
        <v>54000</v>
      </c>
      <c r="I17" s="2">
        <v>-15000</v>
      </c>
      <c r="J17" s="2">
        <v>103000</v>
      </c>
      <c r="K17" s="2">
        <v>-58000</v>
      </c>
      <c r="U17" s="8"/>
    </row>
    <row r="18" spans="1:21">
      <c r="A18" s="13" t="s">
        <v>15</v>
      </c>
      <c r="B18" s="2">
        <v>838600</v>
      </c>
      <c r="C18" s="2">
        <v>805100</v>
      </c>
      <c r="D18" s="2">
        <v>713000</v>
      </c>
      <c r="E18" s="2">
        <v>845700</v>
      </c>
      <c r="F18" s="2">
        <v>698600</v>
      </c>
      <c r="G18" s="2">
        <v>1084000</v>
      </c>
      <c r="H18" s="2">
        <v>792000</v>
      </c>
      <c r="I18" s="2">
        <v>1240000</v>
      </c>
      <c r="J18" s="2">
        <v>3066000</v>
      </c>
      <c r="K18" s="2">
        <v>1967000</v>
      </c>
      <c r="U18" s="8"/>
    </row>
    <row r="19" spans="1:21">
      <c r="A19" s="13" t="s">
        <v>16</v>
      </c>
      <c r="B19" s="2">
        <v>1303000</v>
      </c>
      <c r="C19" s="2">
        <v>1394800</v>
      </c>
      <c r="D19" s="2">
        <v>1789900</v>
      </c>
      <c r="E19" s="2">
        <v>1110800</v>
      </c>
      <c r="F19" s="2">
        <v>1818300</v>
      </c>
      <c r="G19" s="2">
        <v>1760000</v>
      </c>
      <c r="H19" s="2">
        <v>2191000</v>
      </c>
      <c r="I19" s="2">
        <v>2032000</v>
      </c>
      <c r="J19" s="2">
        <v>478000</v>
      </c>
      <c r="K19" s="2">
        <v>2238000</v>
      </c>
      <c r="U19" s="8"/>
    </row>
    <row r="20" spans="1:21">
      <c r="A20" s="13" t="s">
        <v>17</v>
      </c>
      <c r="B20" s="2">
        <v>2141600</v>
      </c>
      <c r="C20" s="2">
        <v>2199900</v>
      </c>
      <c r="D20" s="2">
        <v>2502900</v>
      </c>
      <c r="E20" s="2">
        <v>1956500</v>
      </c>
      <c r="F20" s="2">
        <v>2516900</v>
      </c>
      <c r="G20" s="2">
        <v>2844000</v>
      </c>
      <c r="H20" s="2">
        <v>2983000</v>
      </c>
      <c r="I20" s="2">
        <v>3272000</v>
      </c>
      <c r="J20" s="2">
        <v>3544000</v>
      </c>
      <c r="K20" s="2">
        <v>4205000</v>
      </c>
      <c r="U20" s="8"/>
    </row>
    <row r="21" spans="1:21" hidden="1">
      <c r="A21" s="8" t="s">
        <v>18</v>
      </c>
      <c r="B21" s="2">
        <v>359000</v>
      </c>
      <c r="C21" s="2">
        <v>352600</v>
      </c>
      <c r="D21" s="2">
        <v>469900</v>
      </c>
      <c r="E21" s="2">
        <v>410100</v>
      </c>
      <c r="F21" s="2">
        <v>200200</v>
      </c>
      <c r="G21" s="2">
        <v>289000</v>
      </c>
      <c r="H21" s="2">
        <v>274000</v>
      </c>
      <c r="I21" s="2">
        <v>434000</v>
      </c>
      <c r="J21" s="2">
        <v>371000</v>
      </c>
      <c r="K21" s="2">
        <v>596000</v>
      </c>
      <c r="U21" s="8"/>
    </row>
    <row r="22" spans="1:21" hidden="1">
      <c r="A22" s="8" t="s">
        <v>19</v>
      </c>
      <c r="B22" s="2">
        <v>60600</v>
      </c>
      <c r="C22" s="2">
        <v>59600</v>
      </c>
      <c r="D22" s="2">
        <v>58400</v>
      </c>
      <c r="E22" s="2">
        <v>46100</v>
      </c>
      <c r="F22" s="2">
        <v>50000</v>
      </c>
      <c r="G22" s="2">
        <v>57000</v>
      </c>
      <c r="H22" s="2">
        <v>51000</v>
      </c>
      <c r="I22" s="2">
        <v>69000</v>
      </c>
      <c r="J22" s="2">
        <v>93000</v>
      </c>
      <c r="K22" s="2">
        <v>80000</v>
      </c>
      <c r="U22" s="8"/>
    </row>
    <row r="23" spans="1:21" hidden="1">
      <c r="A23" s="8" t="s">
        <v>20</v>
      </c>
      <c r="B23" s="2">
        <v>356000</v>
      </c>
      <c r="C23" s="2">
        <v>261900</v>
      </c>
      <c r="D23" s="2">
        <v>391800</v>
      </c>
      <c r="E23" s="2">
        <v>307700</v>
      </c>
      <c r="F23" s="2">
        <v>348500</v>
      </c>
      <c r="G23" s="2">
        <v>441000</v>
      </c>
      <c r="H23" s="2">
        <v>495000</v>
      </c>
      <c r="I23" s="2">
        <v>398000</v>
      </c>
      <c r="J23" s="2">
        <v>398000</v>
      </c>
      <c r="K23" s="2">
        <v>369000</v>
      </c>
      <c r="U23" s="8"/>
    </row>
    <row r="24" spans="1:21" hidden="1">
      <c r="A24" s="8" t="s">
        <v>21</v>
      </c>
      <c r="B24" s="2">
        <v>775600</v>
      </c>
      <c r="C24" s="2">
        <v>674100</v>
      </c>
      <c r="D24" s="2">
        <v>920100</v>
      </c>
      <c r="E24" s="2">
        <v>763900</v>
      </c>
      <c r="F24" s="2">
        <v>598700</v>
      </c>
      <c r="G24" s="2">
        <v>787000</v>
      </c>
      <c r="H24" s="2">
        <v>820000</v>
      </c>
      <c r="I24" s="2">
        <v>901000</v>
      </c>
      <c r="J24" s="2">
        <v>862000</v>
      </c>
      <c r="K24" s="2">
        <v>1045000</v>
      </c>
      <c r="U24" s="8"/>
    </row>
    <row r="25" spans="1:21" hidden="1">
      <c r="A25" s="8" t="s">
        <v>22</v>
      </c>
      <c r="B25" s="2">
        <v>-4200</v>
      </c>
      <c r="C25" s="2">
        <v>38700</v>
      </c>
      <c r="D25" s="2">
        <v>-273000</v>
      </c>
      <c r="E25" s="2">
        <v>-251400</v>
      </c>
      <c r="F25" s="2">
        <v>17700</v>
      </c>
      <c r="G25" s="2">
        <v>-61000</v>
      </c>
      <c r="H25" s="2">
        <v>-54000</v>
      </c>
      <c r="I25" s="2">
        <v>1000</v>
      </c>
      <c r="J25" s="2">
        <v>8000</v>
      </c>
      <c r="K25" s="2">
        <v>-66000</v>
      </c>
      <c r="U25" s="8"/>
    </row>
    <row r="26" spans="1:21" hidden="1">
      <c r="A26" s="8" t="s">
        <v>23</v>
      </c>
      <c r="B26" s="2">
        <v>-6800</v>
      </c>
      <c r="C26" s="2">
        <v>-4800</v>
      </c>
      <c r="D26" s="2">
        <v>-5000</v>
      </c>
      <c r="E26" s="2">
        <v>-7900</v>
      </c>
      <c r="F26" s="2">
        <v>-1100</v>
      </c>
      <c r="G26" s="2" t="s">
        <v>7</v>
      </c>
      <c r="H26" s="2">
        <v>4000</v>
      </c>
      <c r="I26" s="2">
        <v>-4000</v>
      </c>
      <c r="J26" s="2">
        <v>-3000</v>
      </c>
      <c r="K26" s="2">
        <v>-11000</v>
      </c>
      <c r="U26" s="8"/>
    </row>
    <row r="27" spans="1:21" hidden="1">
      <c r="A27" s="8" t="s">
        <v>24</v>
      </c>
      <c r="B27" s="2">
        <v>-15000</v>
      </c>
      <c r="C27" s="2">
        <v>400</v>
      </c>
      <c r="D27" s="2">
        <v>-22600</v>
      </c>
      <c r="E27" s="2">
        <v>-34800</v>
      </c>
      <c r="F27" s="2">
        <v>-5100</v>
      </c>
      <c r="G27" s="2">
        <v>-15000</v>
      </c>
      <c r="H27" s="2">
        <v>-10000</v>
      </c>
      <c r="I27" s="2">
        <v>-90000</v>
      </c>
      <c r="J27" s="2">
        <v>-16000</v>
      </c>
      <c r="K27" s="2">
        <v>-36000</v>
      </c>
      <c r="U27" s="8"/>
    </row>
    <row r="28" spans="1:21" hidden="1">
      <c r="A28" s="8" t="s">
        <v>25</v>
      </c>
      <c r="B28" s="2">
        <v>-26000</v>
      </c>
      <c r="C28" s="2">
        <v>34300</v>
      </c>
      <c r="D28" s="2">
        <v>-300600</v>
      </c>
      <c r="E28" s="2">
        <v>-294100</v>
      </c>
      <c r="F28" s="2">
        <v>11500</v>
      </c>
      <c r="G28" s="2">
        <v>-76000</v>
      </c>
      <c r="H28" s="2">
        <v>-60000</v>
      </c>
      <c r="I28" s="2">
        <v>-93000</v>
      </c>
      <c r="J28" s="2">
        <v>-11000</v>
      </c>
      <c r="K28" s="2">
        <v>-113000</v>
      </c>
      <c r="U28" s="8"/>
    </row>
    <row r="29" spans="1:21">
      <c r="A29" s="13" t="s">
        <v>26</v>
      </c>
      <c r="B29" s="2">
        <v>749600</v>
      </c>
      <c r="C29" s="2">
        <v>708400</v>
      </c>
      <c r="D29" s="2">
        <v>619500</v>
      </c>
      <c r="E29" s="2">
        <v>469800</v>
      </c>
      <c r="F29" s="2">
        <v>610200</v>
      </c>
      <c r="G29" s="2">
        <v>711000</v>
      </c>
      <c r="H29" s="2">
        <v>760000</v>
      </c>
      <c r="I29" s="2">
        <v>808000</v>
      </c>
      <c r="J29" s="2">
        <v>851000</v>
      </c>
      <c r="K29" s="2">
        <v>932000</v>
      </c>
      <c r="U29" s="8"/>
    </row>
    <row r="30" spans="1:21">
      <c r="A30" s="13" t="s">
        <v>27</v>
      </c>
      <c r="B30" s="2" t="s">
        <v>148</v>
      </c>
      <c r="C30" s="2" t="s">
        <v>7</v>
      </c>
      <c r="D30" s="2" t="s">
        <v>7</v>
      </c>
      <c r="E30" s="2" t="s">
        <v>7</v>
      </c>
      <c r="F30" s="2" t="s">
        <v>7</v>
      </c>
      <c r="G30" s="2" t="s">
        <v>7</v>
      </c>
      <c r="H30" s="2" t="s">
        <v>7</v>
      </c>
      <c r="I30" s="2">
        <v>2464000</v>
      </c>
      <c r="J30" s="2">
        <v>2693000</v>
      </c>
      <c r="K30" s="2">
        <v>3273000</v>
      </c>
      <c r="U30" s="8"/>
    </row>
    <row r="31" spans="1:21" hidden="1">
      <c r="A31" s="8" t="s">
        <v>28</v>
      </c>
      <c r="B31" s="2" t="s">
        <v>7</v>
      </c>
      <c r="C31" s="2" t="s">
        <v>7</v>
      </c>
      <c r="D31" s="2" t="s">
        <v>7</v>
      </c>
      <c r="E31" s="2" t="s">
        <v>7</v>
      </c>
      <c r="F31" s="2" t="s">
        <v>7</v>
      </c>
      <c r="G31" s="2" t="s">
        <v>7</v>
      </c>
      <c r="H31" s="2" t="s">
        <v>7</v>
      </c>
      <c r="I31" s="2">
        <v>21000</v>
      </c>
      <c r="J31" s="2" t="s">
        <v>7</v>
      </c>
      <c r="K31" s="2" t="s">
        <v>7</v>
      </c>
      <c r="U31" s="8"/>
    </row>
    <row r="32" spans="1:21" hidden="1">
      <c r="A32" s="8" t="s">
        <v>29</v>
      </c>
      <c r="B32" s="2">
        <v>1392000</v>
      </c>
      <c r="C32" s="2">
        <v>1491500</v>
      </c>
      <c r="D32" s="2">
        <v>1883400</v>
      </c>
      <c r="E32" s="2">
        <v>1486700</v>
      </c>
      <c r="F32" s="2">
        <v>1906700</v>
      </c>
      <c r="G32" s="2">
        <v>2133000</v>
      </c>
      <c r="H32" s="2">
        <v>2223000</v>
      </c>
      <c r="I32" s="2">
        <v>2485000</v>
      </c>
      <c r="J32" s="2">
        <v>2693000</v>
      </c>
      <c r="K32" s="2">
        <v>3273000</v>
      </c>
      <c r="U32" s="8"/>
    </row>
    <row r="33" spans="1:21" hidden="1">
      <c r="A33" s="8" t="s">
        <v>30</v>
      </c>
      <c r="B33" s="2">
        <v>1036000</v>
      </c>
      <c r="C33" s="2">
        <v>1007600</v>
      </c>
      <c r="D33" s="2">
        <v>991200</v>
      </c>
      <c r="E33" s="2">
        <v>969800</v>
      </c>
      <c r="F33" s="2">
        <v>971000</v>
      </c>
      <c r="G33" s="2">
        <v>951000</v>
      </c>
      <c r="H33" s="2">
        <v>920000</v>
      </c>
      <c r="I33" s="2">
        <v>897300</v>
      </c>
      <c r="J33" s="2">
        <v>883400</v>
      </c>
      <c r="K33" s="2">
        <v>861700</v>
      </c>
      <c r="U33" s="8"/>
    </row>
    <row r="34" spans="1:21" hidden="1">
      <c r="A34" s="8" t="s">
        <v>31</v>
      </c>
      <c r="B34" s="2">
        <v>1055200</v>
      </c>
      <c r="C34" s="2">
        <v>1019800</v>
      </c>
      <c r="D34" s="2">
        <v>1008200</v>
      </c>
      <c r="E34" s="2">
        <v>981400</v>
      </c>
      <c r="F34" s="2">
        <v>987800</v>
      </c>
      <c r="G34" s="2">
        <v>971400</v>
      </c>
      <c r="H34" s="2">
        <v>939600</v>
      </c>
      <c r="I34" s="2">
        <v>916400</v>
      </c>
      <c r="J34" s="2">
        <v>905800</v>
      </c>
      <c r="K34" s="2">
        <v>884400</v>
      </c>
      <c r="U34" s="8"/>
    </row>
    <row r="35" spans="1:21" hidden="1">
      <c r="A35" s="8" t="s">
        <v>32</v>
      </c>
      <c r="B35" s="2">
        <v>1024000</v>
      </c>
      <c r="C35" s="2">
        <v>1003400</v>
      </c>
      <c r="D35" s="2">
        <v>982200</v>
      </c>
      <c r="E35" s="2">
        <v>971000</v>
      </c>
      <c r="F35" s="2">
        <v>968000</v>
      </c>
      <c r="G35" s="2">
        <v>936000</v>
      </c>
      <c r="H35" s="2">
        <v>916000</v>
      </c>
      <c r="I35" s="2">
        <v>894000</v>
      </c>
      <c r="J35" s="2">
        <v>870000</v>
      </c>
      <c r="K35" s="2">
        <v>857000</v>
      </c>
      <c r="U35" s="8"/>
    </row>
    <row r="36" spans="1:21" hidden="1">
      <c r="A36" s="8" t="s">
        <v>33</v>
      </c>
      <c r="B36" s="2">
        <v>1.343</v>
      </c>
      <c r="C36" s="2" t="s">
        <v>7</v>
      </c>
      <c r="D36" s="2" t="s">
        <v>7</v>
      </c>
      <c r="E36" s="2" t="s">
        <v>7</v>
      </c>
      <c r="F36" s="2" t="s">
        <v>7</v>
      </c>
      <c r="G36" s="2" t="s">
        <v>7</v>
      </c>
      <c r="H36" s="2" t="s">
        <v>7</v>
      </c>
      <c r="I36" s="2">
        <v>2.75</v>
      </c>
      <c r="J36" s="2">
        <v>3.05</v>
      </c>
      <c r="K36" s="2">
        <v>3.8</v>
      </c>
      <c r="U36" s="8"/>
    </row>
    <row r="37" spans="1:21" hidden="1">
      <c r="A37" s="8" t="s">
        <v>34</v>
      </c>
      <c r="B37" s="2" t="s">
        <v>7</v>
      </c>
      <c r="C37" s="2" t="s">
        <v>7</v>
      </c>
      <c r="D37" s="2" t="s">
        <v>7</v>
      </c>
      <c r="E37" s="2" t="s">
        <v>7</v>
      </c>
      <c r="F37" s="2" t="s">
        <v>7</v>
      </c>
      <c r="G37" s="2" t="s">
        <v>7</v>
      </c>
      <c r="H37" s="2" t="s">
        <v>7</v>
      </c>
      <c r="I37" s="2">
        <v>0.02</v>
      </c>
      <c r="J37" s="2" t="s">
        <v>7</v>
      </c>
      <c r="K37" s="2" t="s">
        <v>7</v>
      </c>
      <c r="U37" s="8"/>
    </row>
    <row r="38" spans="1:21" hidden="1">
      <c r="A38" s="8" t="s">
        <v>35</v>
      </c>
      <c r="B38" s="2">
        <v>1.343</v>
      </c>
      <c r="C38" s="2">
        <v>1.48</v>
      </c>
      <c r="D38" s="2">
        <v>1.9</v>
      </c>
      <c r="E38" s="2">
        <v>1.5349999999999999</v>
      </c>
      <c r="F38" s="2">
        <v>1.9650000000000001</v>
      </c>
      <c r="G38" s="2">
        <v>2.2400000000000002</v>
      </c>
      <c r="H38" s="2">
        <v>2.415</v>
      </c>
      <c r="I38" s="2">
        <v>2.77</v>
      </c>
      <c r="J38" s="2">
        <v>3.05</v>
      </c>
      <c r="K38" s="2">
        <v>3.8</v>
      </c>
      <c r="U38" s="8"/>
    </row>
    <row r="39" spans="1:21" hidden="1">
      <c r="A39" s="8" t="s">
        <v>36</v>
      </c>
      <c r="B39" s="2">
        <v>1.32</v>
      </c>
      <c r="C39" s="2" t="s">
        <v>7</v>
      </c>
      <c r="D39" s="2" t="s">
        <v>7</v>
      </c>
      <c r="E39" s="2" t="s">
        <v>7</v>
      </c>
      <c r="F39" s="2" t="s">
        <v>7</v>
      </c>
      <c r="G39" s="2" t="s">
        <v>7</v>
      </c>
      <c r="H39" s="2" t="s">
        <v>7</v>
      </c>
      <c r="I39" s="2">
        <v>2.69</v>
      </c>
      <c r="J39" s="2">
        <v>2.97</v>
      </c>
      <c r="K39" s="2">
        <v>3.7</v>
      </c>
      <c r="U39" s="8"/>
    </row>
    <row r="40" spans="1:21" hidden="1">
      <c r="A40" s="8" t="s">
        <v>37</v>
      </c>
      <c r="B40" s="2" t="s">
        <v>7</v>
      </c>
      <c r="C40" s="2" t="s">
        <v>7</v>
      </c>
      <c r="D40" s="2" t="s">
        <v>7</v>
      </c>
      <c r="E40" s="2" t="s">
        <v>7</v>
      </c>
      <c r="F40" s="2" t="s">
        <v>7</v>
      </c>
      <c r="G40" s="2" t="s">
        <v>7</v>
      </c>
      <c r="H40" s="2" t="s">
        <v>7</v>
      </c>
      <c r="I40" s="2">
        <v>0.02</v>
      </c>
      <c r="J40" s="2" t="s">
        <v>7</v>
      </c>
      <c r="K40" s="2" t="s">
        <v>7</v>
      </c>
      <c r="U40" s="8"/>
    </row>
    <row r="41" spans="1:21" hidden="1">
      <c r="A41" s="8" t="s">
        <v>38</v>
      </c>
      <c r="B41" s="2">
        <v>1.32</v>
      </c>
      <c r="C41" s="2">
        <v>1.4650000000000001</v>
      </c>
      <c r="D41" s="2">
        <v>1.87</v>
      </c>
      <c r="E41" s="2">
        <v>1.5149999999999999</v>
      </c>
      <c r="F41" s="2">
        <v>1.93</v>
      </c>
      <c r="G41" s="2">
        <v>2.1949999999999998</v>
      </c>
      <c r="H41" s="2">
        <v>2.3650000000000002</v>
      </c>
      <c r="I41" s="2">
        <v>2.71</v>
      </c>
      <c r="J41" s="2">
        <v>2.97</v>
      </c>
      <c r="K41" s="2">
        <v>3.7</v>
      </c>
      <c r="U41" s="8"/>
    </row>
    <row r="42" spans="1:21" hidden="1">
      <c r="A42" s="8" t="s">
        <v>39</v>
      </c>
      <c r="B42" s="2">
        <v>0.29499999999999998</v>
      </c>
      <c r="C42" s="2">
        <v>0.35499999999999998</v>
      </c>
      <c r="D42" s="2">
        <v>0.438</v>
      </c>
      <c r="E42" s="2">
        <v>0.49</v>
      </c>
      <c r="F42" s="2">
        <v>0.53</v>
      </c>
      <c r="G42" s="2">
        <v>0.6</v>
      </c>
      <c r="H42" s="2">
        <v>0.69499999999999995</v>
      </c>
      <c r="I42" s="2">
        <v>0.81</v>
      </c>
      <c r="J42" s="2">
        <v>0.93</v>
      </c>
      <c r="K42" s="2">
        <v>1.08</v>
      </c>
      <c r="U42" s="8"/>
    </row>
    <row r="43" spans="1:21" hidden="1">
      <c r="A43" s="8" t="s">
        <v>40</v>
      </c>
      <c r="B43" s="2">
        <v>28000</v>
      </c>
      <c r="C43" s="2">
        <v>30200</v>
      </c>
      <c r="D43" s="2">
        <v>32500</v>
      </c>
      <c r="E43" s="2">
        <v>34300</v>
      </c>
      <c r="F43" s="2">
        <v>34400</v>
      </c>
      <c r="G43" s="2">
        <v>38000</v>
      </c>
      <c r="H43" s="2">
        <v>44000</v>
      </c>
      <c r="I43" s="2">
        <v>48000</v>
      </c>
      <c r="J43" s="2">
        <v>56500</v>
      </c>
      <c r="K43" s="2">
        <v>62600</v>
      </c>
      <c r="U43" s="8"/>
    </row>
    <row r="44" spans="1:21" hidden="1">
      <c r="A44" s="8" t="s">
        <v>41</v>
      </c>
      <c r="B44" s="2">
        <v>18</v>
      </c>
      <c r="C44" s="2">
        <v>23</v>
      </c>
      <c r="D44" s="2">
        <v>21</v>
      </c>
      <c r="E44" s="2">
        <v>16</v>
      </c>
      <c r="F44" s="2">
        <v>19</v>
      </c>
      <c r="G44" s="2">
        <v>19</v>
      </c>
      <c r="H44" s="2">
        <v>18</v>
      </c>
      <c r="I44" s="2">
        <v>19</v>
      </c>
      <c r="J44" s="2">
        <v>21</v>
      </c>
      <c r="K44" s="2">
        <v>20</v>
      </c>
      <c r="U44" s="8"/>
    </row>
    <row r="45" spans="1:21" hidden="1">
      <c r="A45" s="8" t="s">
        <v>42</v>
      </c>
      <c r="B45" s="2">
        <v>19348</v>
      </c>
      <c r="C45" s="2">
        <v>19621</v>
      </c>
      <c r="D45" s="2">
        <v>16542</v>
      </c>
      <c r="E45" s="2">
        <v>20672</v>
      </c>
      <c r="F45" s="2">
        <v>20452</v>
      </c>
      <c r="G45" s="2">
        <v>16400</v>
      </c>
      <c r="H45" s="2">
        <v>19740</v>
      </c>
      <c r="I45" s="2">
        <v>30586</v>
      </c>
      <c r="J45" s="2">
        <v>32758</v>
      </c>
      <c r="K45" s="2">
        <v>23347</v>
      </c>
      <c r="U45" s="8"/>
    </row>
    <row r="46" spans="1:21" hidden="1">
      <c r="A46" s="8" t="s">
        <v>43</v>
      </c>
      <c r="B46" s="2">
        <v>19366</v>
      </c>
      <c r="C46" s="2">
        <v>19644</v>
      </c>
      <c r="D46" s="2" t="s">
        <v>7</v>
      </c>
      <c r="E46" s="2" t="s">
        <v>7</v>
      </c>
      <c r="F46" s="2" t="s">
        <v>7</v>
      </c>
      <c r="G46" s="2" t="s">
        <v>7</v>
      </c>
      <c r="H46" s="2" t="s">
        <v>7</v>
      </c>
      <c r="I46" s="2" t="s">
        <v>7</v>
      </c>
      <c r="J46" s="2" t="s">
        <v>7</v>
      </c>
      <c r="K46" s="2" t="s">
        <v>7</v>
      </c>
      <c r="U46" s="8"/>
    </row>
    <row r="47" spans="1:21" hidden="1">
      <c r="A47" s="8" t="s">
        <v>44</v>
      </c>
      <c r="B47" s="2" t="s">
        <v>7</v>
      </c>
      <c r="C47" s="2" t="s">
        <v>7</v>
      </c>
      <c r="D47" s="2" t="s">
        <v>7</v>
      </c>
      <c r="E47" s="2" t="s">
        <v>7</v>
      </c>
      <c r="F47" s="2" t="s">
        <v>7</v>
      </c>
      <c r="G47" s="2" t="s">
        <v>7</v>
      </c>
      <c r="H47" s="2" t="s">
        <v>7</v>
      </c>
      <c r="I47" s="2" t="s">
        <v>7</v>
      </c>
      <c r="J47" s="2" t="s">
        <v>7</v>
      </c>
      <c r="K47" s="2">
        <v>-20000</v>
      </c>
      <c r="U47" s="8"/>
    </row>
  </sheetData>
  <autoFilter ref="A6:K47">
    <filterColumn colId="0">
      <colorFilter dxfId="0"/>
    </filterColumn>
  </autoFilter>
  <printOptions gridLines="1" gridLinesSet="0"/>
  <pageMargins left="0.75" right="0.75" top="1" bottom="1" header="0.5" footer="0.5"/>
  <pageSetup paperSize="9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3" tint="0.39997558519241921"/>
  </sheetPr>
  <dimension ref="A1:U68"/>
  <sheetViews>
    <sheetView workbookViewId="0">
      <pane xSplit="1" ySplit="6" topLeftCell="G7" activePane="bottomRight" state="frozen"/>
      <selection activeCell="K7" sqref="K7"/>
      <selection pane="topRight" activeCell="K7" sqref="K7"/>
      <selection pane="bottomLeft" activeCell="K7" sqref="K7"/>
      <selection pane="bottomRight" activeCell="K7" sqref="K7"/>
    </sheetView>
  </sheetViews>
  <sheetFormatPr defaultColWidth="9.140625" defaultRowHeight="12.75"/>
  <cols>
    <col min="1" max="1" width="50.5703125" style="4" customWidth="1"/>
    <col min="2" max="3" width="16.42578125" style="4" bestFit="1" customWidth="1"/>
    <col min="4" max="4" width="14.42578125" style="4" customWidth="1"/>
    <col min="5" max="5" width="16.42578125" style="4" customWidth="1"/>
    <col min="6" max="11" width="12.5703125" style="4" customWidth="1"/>
    <col min="12" max="20" width="9.140625" style="1"/>
    <col min="21" max="201" width="12.5703125" style="4" customWidth="1"/>
    <col min="202" max="16384" width="9.140625" style="4"/>
  </cols>
  <sheetData>
    <row r="1" spans="1:21" ht="20.25">
      <c r="A1" s="3" t="s">
        <v>0</v>
      </c>
    </row>
    <row r="2" spans="1:21">
      <c r="O2" s="16"/>
      <c r="P2" s="1" t="s">
        <v>159</v>
      </c>
    </row>
    <row r="3" spans="1:21">
      <c r="A3" s="5" t="s">
        <v>1</v>
      </c>
    </row>
    <row r="4" spans="1:21">
      <c r="A4" s="4" t="s">
        <v>147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21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17">
        <v>7</v>
      </c>
      <c r="H5" s="17">
        <v>8</v>
      </c>
      <c r="I5" s="17">
        <v>9</v>
      </c>
      <c r="J5" s="17">
        <v>10</v>
      </c>
      <c r="K5" s="17">
        <v>11</v>
      </c>
    </row>
    <row r="6" spans="1:21">
      <c r="A6" s="6" t="s">
        <v>45</v>
      </c>
      <c r="B6" s="7">
        <v>2006</v>
      </c>
      <c r="C6" s="7">
        <v>2007</v>
      </c>
      <c r="D6" s="7">
        <v>2008</v>
      </c>
      <c r="E6" s="7">
        <v>2009</v>
      </c>
      <c r="F6" s="7">
        <v>2010</v>
      </c>
      <c r="G6" s="7">
        <v>2011</v>
      </c>
      <c r="H6" s="7">
        <v>2012</v>
      </c>
      <c r="I6" s="7">
        <v>2013</v>
      </c>
      <c r="J6" s="7">
        <v>2014</v>
      </c>
      <c r="K6" s="7">
        <v>2015</v>
      </c>
    </row>
    <row r="7" spans="1:21">
      <c r="A7" s="15" t="s">
        <v>46</v>
      </c>
      <c r="B7" s="2">
        <v>954200</v>
      </c>
      <c r="C7" s="2">
        <v>1856700</v>
      </c>
      <c r="D7" s="2">
        <v>2133900</v>
      </c>
      <c r="E7" s="2">
        <v>2291100</v>
      </c>
      <c r="F7" s="2">
        <v>3079100</v>
      </c>
      <c r="G7" s="2">
        <v>1955000</v>
      </c>
      <c r="H7" s="2">
        <v>2317000</v>
      </c>
      <c r="I7" s="2">
        <v>3337000</v>
      </c>
      <c r="J7" s="2">
        <v>2220000</v>
      </c>
      <c r="K7" s="2">
        <v>3852000</v>
      </c>
      <c r="U7" s="8"/>
    </row>
    <row r="8" spans="1:21">
      <c r="A8" s="15" t="s">
        <v>47</v>
      </c>
      <c r="B8" s="2">
        <v>1348800</v>
      </c>
      <c r="C8" s="2">
        <v>990300</v>
      </c>
      <c r="D8" s="2">
        <v>642200</v>
      </c>
      <c r="E8" s="2">
        <v>1164000</v>
      </c>
      <c r="F8" s="2">
        <v>2066800</v>
      </c>
      <c r="G8" s="2">
        <v>2583000</v>
      </c>
      <c r="H8" s="2">
        <v>1440000</v>
      </c>
      <c r="I8" s="2">
        <v>2628000</v>
      </c>
      <c r="J8" s="2">
        <v>2922000</v>
      </c>
      <c r="K8" s="2">
        <v>2072000</v>
      </c>
      <c r="U8" s="8"/>
    </row>
    <row r="9" spans="1:21">
      <c r="A9" s="8" t="s">
        <v>48</v>
      </c>
      <c r="B9" s="2">
        <v>2463500</v>
      </c>
      <c r="C9" s="2">
        <v>2566200</v>
      </c>
      <c r="D9" s="2">
        <v>2873700</v>
      </c>
      <c r="E9" s="2">
        <v>2994700</v>
      </c>
      <c r="F9" s="2">
        <v>2766500</v>
      </c>
      <c r="G9" s="2">
        <v>3262000</v>
      </c>
      <c r="H9" s="2">
        <v>3375000</v>
      </c>
      <c r="I9" s="2">
        <v>3221000</v>
      </c>
      <c r="J9" s="2">
        <v>3512000</v>
      </c>
      <c r="K9" s="2">
        <v>3436000</v>
      </c>
      <c r="U9" s="8"/>
    </row>
    <row r="10" spans="1:21">
      <c r="A10" s="8" t="s">
        <v>49</v>
      </c>
      <c r="B10" s="2">
        <v>67600</v>
      </c>
      <c r="C10" s="2">
        <v>71500</v>
      </c>
      <c r="D10" s="2">
        <v>78400</v>
      </c>
      <c r="E10" s="2">
        <v>110800</v>
      </c>
      <c r="F10" s="2">
        <v>116700</v>
      </c>
      <c r="G10" s="2">
        <v>124000</v>
      </c>
      <c r="H10" s="2">
        <v>95000</v>
      </c>
      <c r="I10" s="2">
        <v>104000</v>
      </c>
      <c r="J10" s="2">
        <v>78000</v>
      </c>
      <c r="K10" s="2">
        <v>78000</v>
      </c>
      <c r="L10" s="14"/>
      <c r="U10" s="8"/>
    </row>
    <row r="11" spans="1:21">
      <c r="A11" s="15" t="s">
        <v>50</v>
      </c>
      <c r="B11" s="2">
        <v>2395900</v>
      </c>
      <c r="C11" s="2">
        <v>2494700</v>
      </c>
      <c r="D11" s="2">
        <v>2795300</v>
      </c>
      <c r="E11" s="2">
        <v>2883900</v>
      </c>
      <c r="F11" s="2">
        <v>2649800</v>
      </c>
      <c r="G11" s="2">
        <v>3138000</v>
      </c>
      <c r="H11" s="2">
        <v>3280000</v>
      </c>
      <c r="I11" s="2">
        <v>3117000</v>
      </c>
      <c r="J11" s="2">
        <v>3434000</v>
      </c>
      <c r="K11" s="2">
        <v>3358000</v>
      </c>
      <c r="U11" s="8"/>
    </row>
    <row r="12" spans="1:21">
      <c r="A12" s="8" t="s">
        <v>51</v>
      </c>
      <c r="B12" s="2" t="s">
        <v>7</v>
      </c>
      <c r="C12" s="2">
        <v>2121900</v>
      </c>
      <c r="D12" s="2">
        <v>2438400</v>
      </c>
      <c r="E12" s="2">
        <v>2357000</v>
      </c>
      <c r="F12" s="2">
        <v>2040800</v>
      </c>
      <c r="G12" s="2">
        <v>2715000</v>
      </c>
      <c r="H12" s="2">
        <v>3350000</v>
      </c>
      <c r="I12" s="2">
        <v>3434000</v>
      </c>
      <c r="J12" s="2">
        <v>3947000</v>
      </c>
      <c r="K12" s="2">
        <v>4337000</v>
      </c>
      <c r="U12" s="8"/>
    </row>
    <row r="13" spans="1:21">
      <c r="A13" s="15" t="s">
        <v>52</v>
      </c>
      <c r="B13" s="2">
        <v>2076700</v>
      </c>
      <c r="C13" s="2">
        <v>2121900</v>
      </c>
      <c r="D13" s="2">
        <v>2438400</v>
      </c>
      <c r="E13" s="2">
        <v>2357000</v>
      </c>
      <c r="F13" s="2">
        <v>2040800</v>
      </c>
      <c r="G13" s="2">
        <v>2715000</v>
      </c>
      <c r="H13" s="2">
        <v>3350000</v>
      </c>
      <c r="I13" s="2">
        <v>3434000</v>
      </c>
      <c r="J13" s="2">
        <v>3947000</v>
      </c>
      <c r="K13" s="2">
        <v>4337000</v>
      </c>
      <c r="U13" s="8"/>
    </row>
    <row r="14" spans="1:21">
      <c r="A14" s="15" t="s">
        <v>53</v>
      </c>
      <c r="B14" s="2">
        <v>203300</v>
      </c>
      <c r="C14" s="2">
        <v>219700</v>
      </c>
      <c r="D14" s="2">
        <v>227200</v>
      </c>
      <c r="E14" s="2">
        <v>272400</v>
      </c>
      <c r="F14" s="2">
        <v>248800</v>
      </c>
      <c r="G14" s="2">
        <v>312000</v>
      </c>
      <c r="H14" s="2">
        <v>274000</v>
      </c>
      <c r="I14" s="2">
        <v>308000</v>
      </c>
      <c r="J14" s="2">
        <v>355000</v>
      </c>
      <c r="K14" s="2">
        <v>389000</v>
      </c>
      <c r="U14" s="8"/>
    </row>
    <row r="15" spans="1:21">
      <c r="A15" s="15" t="s">
        <v>54</v>
      </c>
      <c r="B15" s="2">
        <v>380100</v>
      </c>
      <c r="C15" s="2">
        <v>393200</v>
      </c>
      <c r="D15" s="2">
        <v>602300</v>
      </c>
      <c r="E15" s="2">
        <v>765600</v>
      </c>
      <c r="F15" s="2">
        <v>873900</v>
      </c>
      <c r="G15" s="2">
        <v>594000</v>
      </c>
      <c r="H15" s="2">
        <v>870000</v>
      </c>
      <c r="I15" s="2">
        <v>802000</v>
      </c>
      <c r="J15" s="2">
        <v>818000</v>
      </c>
      <c r="K15" s="2">
        <v>1968000</v>
      </c>
      <c r="U15" s="8"/>
    </row>
    <row r="16" spans="1:21">
      <c r="A16" s="15" t="s">
        <v>55</v>
      </c>
      <c r="B16" s="2">
        <v>7359000</v>
      </c>
      <c r="C16" s="2">
        <v>8076500</v>
      </c>
      <c r="D16" s="2">
        <v>8839300</v>
      </c>
      <c r="E16" s="2">
        <v>9734000</v>
      </c>
      <c r="F16" s="2">
        <v>10959200</v>
      </c>
      <c r="G16" s="2">
        <v>11297000</v>
      </c>
      <c r="H16" s="2">
        <v>11531000</v>
      </c>
      <c r="I16" s="2">
        <v>13626000</v>
      </c>
      <c r="J16" s="2">
        <v>13696000</v>
      </c>
      <c r="K16" s="2">
        <v>15976000</v>
      </c>
      <c r="U16" s="8"/>
    </row>
    <row r="17" spans="1:21">
      <c r="A17" s="8" t="s">
        <v>56</v>
      </c>
      <c r="B17" s="2">
        <v>195900</v>
      </c>
      <c r="C17" s="2">
        <v>193800</v>
      </c>
      <c r="D17" s="2">
        <v>209400</v>
      </c>
      <c r="E17" s="2">
        <v>221600</v>
      </c>
      <c r="F17" s="2">
        <v>222800</v>
      </c>
      <c r="G17" s="2">
        <v>237000</v>
      </c>
      <c r="H17" s="2">
        <v>252000</v>
      </c>
      <c r="I17" s="2">
        <v>268000</v>
      </c>
      <c r="J17" s="2">
        <v>270000</v>
      </c>
      <c r="K17" s="2">
        <v>273000</v>
      </c>
      <c r="U17" s="8"/>
    </row>
    <row r="18" spans="1:21">
      <c r="A18" s="8" t="s">
        <v>57</v>
      </c>
      <c r="B18" s="2">
        <v>842600</v>
      </c>
      <c r="C18" s="2">
        <v>840900</v>
      </c>
      <c r="D18" s="2">
        <v>934600</v>
      </c>
      <c r="E18" s="2">
        <v>974000</v>
      </c>
      <c r="F18" s="2">
        <v>951900</v>
      </c>
      <c r="G18" s="2">
        <v>1124000</v>
      </c>
      <c r="H18" s="2">
        <v>1158000</v>
      </c>
      <c r="I18" s="2">
        <v>1174000</v>
      </c>
      <c r="J18" s="2">
        <v>1261000</v>
      </c>
      <c r="K18" s="2">
        <v>1250000</v>
      </c>
      <c r="U18" s="8"/>
    </row>
    <row r="19" spans="1:21">
      <c r="A19" s="8" t="s">
        <v>58</v>
      </c>
      <c r="B19" s="2">
        <v>1661700</v>
      </c>
      <c r="C19" s="2">
        <v>1817200</v>
      </c>
      <c r="D19" s="2">
        <v>2005000</v>
      </c>
      <c r="E19" s="2">
        <v>2094300</v>
      </c>
      <c r="F19" s="2">
        <v>2217500</v>
      </c>
      <c r="G19" s="2">
        <v>2487000</v>
      </c>
      <c r="H19" s="2" t="s">
        <v>7</v>
      </c>
      <c r="I19" s="2" t="s">
        <v>7</v>
      </c>
      <c r="J19" s="2" t="s">
        <v>7</v>
      </c>
      <c r="K19" s="2" t="s">
        <v>7</v>
      </c>
      <c r="U19" s="8"/>
    </row>
    <row r="20" spans="1:21">
      <c r="A20" s="8" t="s">
        <v>59</v>
      </c>
      <c r="B20" s="2" t="s">
        <v>7</v>
      </c>
      <c r="C20" s="2" t="s">
        <v>7</v>
      </c>
      <c r="D20" s="2" t="s">
        <v>7</v>
      </c>
      <c r="E20" s="2" t="s">
        <v>7</v>
      </c>
      <c r="F20" s="2" t="s">
        <v>7</v>
      </c>
      <c r="G20" s="2" t="s">
        <v>7</v>
      </c>
      <c r="H20" s="2">
        <v>2755000</v>
      </c>
      <c r="I20" s="2">
        <v>2985000</v>
      </c>
      <c r="J20" s="2">
        <v>3376000</v>
      </c>
      <c r="K20" s="2">
        <v>3329000</v>
      </c>
      <c r="U20" s="8"/>
    </row>
    <row r="21" spans="1:21">
      <c r="A21" s="8" t="s">
        <v>60</v>
      </c>
      <c r="B21" s="2">
        <v>626700</v>
      </c>
      <c r="C21" s="2">
        <v>672800</v>
      </c>
      <c r="D21" s="2">
        <v>757300</v>
      </c>
      <c r="E21" s="2">
        <v>802000</v>
      </c>
      <c r="F21" s="2">
        <v>820600</v>
      </c>
      <c r="G21" s="2">
        <v>931000</v>
      </c>
      <c r="H21" s="2">
        <v>968000</v>
      </c>
      <c r="I21" s="2">
        <v>945000</v>
      </c>
      <c r="J21" s="2">
        <v>1066000</v>
      </c>
      <c r="K21" s="2">
        <v>1150000</v>
      </c>
      <c r="U21" s="8"/>
    </row>
    <row r="22" spans="1:21">
      <c r="A22" s="8" t="s">
        <v>61</v>
      </c>
      <c r="B22" s="2">
        <v>81400</v>
      </c>
      <c r="C22" s="2">
        <v>94400</v>
      </c>
      <c r="D22" s="2">
        <v>196700</v>
      </c>
      <c r="E22" s="2">
        <v>163800</v>
      </c>
      <c r="F22" s="2">
        <v>177000</v>
      </c>
      <c r="G22" s="2">
        <v>127000</v>
      </c>
      <c r="H22" s="2">
        <v>111000</v>
      </c>
      <c r="I22" s="2">
        <v>128000</v>
      </c>
      <c r="J22" s="2">
        <v>247000</v>
      </c>
      <c r="K22" s="2">
        <v>350000</v>
      </c>
      <c r="U22" s="8"/>
    </row>
    <row r="23" spans="1:21">
      <c r="A23" s="8" t="s">
        <v>62</v>
      </c>
      <c r="B23" s="2">
        <v>3408300</v>
      </c>
      <c r="C23" s="2">
        <v>3619100</v>
      </c>
      <c r="D23" s="2">
        <v>4103000</v>
      </c>
      <c r="E23" s="2">
        <v>4255700</v>
      </c>
      <c r="F23" s="2">
        <v>4389800</v>
      </c>
      <c r="G23" s="2">
        <v>4906000</v>
      </c>
      <c r="H23" s="2">
        <v>5244000</v>
      </c>
      <c r="I23" s="2">
        <v>5500000</v>
      </c>
      <c r="J23" s="2">
        <v>6220000</v>
      </c>
      <c r="K23" s="2">
        <v>6352000</v>
      </c>
      <c r="U23" s="8"/>
    </row>
    <row r="24" spans="1:21">
      <c r="A24" s="8" t="s">
        <v>63</v>
      </c>
      <c r="B24" s="2">
        <v>1750600</v>
      </c>
      <c r="C24" s="2">
        <v>1940800</v>
      </c>
      <c r="D24" s="2">
        <v>2211900</v>
      </c>
      <c r="E24" s="2">
        <v>2298000</v>
      </c>
      <c r="F24" s="2">
        <v>2457900</v>
      </c>
      <c r="G24" s="2">
        <v>2791000</v>
      </c>
      <c r="H24" s="2">
        <v>2965000</v>
      </c>
      <c r="I24" s="2">
        <v>3048000</v>
      </c>
      <c r="J24" s="2">
        <v>3386000</v>
      </c>
      <c r="K24" s="2">
        <v>3341000</v>
      </c>
      <c r="U24" s="8"/>
    </row>
    <row r="25" spans="1:21">
      <c r="A25" s="8" t="s">
        <v>64</v>
      </c>
      <c r="B25" s="2">
        <v>1657700</v>
      </c>
      <c r="C25" s="2">
        <v>1678300</v>
      </c>
      <c r="D25" s="2">
        <v>1891100</v>
      </c>
      <c r="E25" s="2">
        <v>1957700</v>
      </c>
      <c r="F25" s="2">
        <v>1931900</v>
      </c>
      <c r="G25" s="2">
        <v>2115000</v>
      </c>
      <c r="H25" s="2">
        <v>2279000</v>
      </c>
      <c r="I25" s="2">
        <v>2452000</v>
      </c>
      <c r="J25" s="2">
        <v>2834000</v>
      </c>
      <c r="K25" s="2">
        <v>3011000</v>
      </c>
      <c r="U25" s="8"/>
    </row>
    <row r="26" spans="1:21">
      <c r="A26" s="8" t="s">
        <v>65</v>
      </c>
      <c r="B26" s="2">
        <v>405500</v>
      </c>
      <c r="C26" s="2">
        <v>409900</v>
      </c>
      <c r="D26" s="2">
        <v>743100</v>
      </c>
      <c r="E26" s="2">
        <v>467400</v>
      </c>
      <c r="F26" s="2">
        <v>467000</v>
      </c>
      <c r="G26" s="2">
        <v>487000</v>
      </c>
      <c r="H26" s="2">
        <v>535000</v>
      </c>
      <c r="I26" s="2">
        <v>382000</v>
      </c>
      <c r="J26" s="2">
        <v>282000</v>
      </c>
      <c r="K26" s="2">
        <v>281000</v>
      </c>
      <c r="U26" s="8"/>
    </row>
    <row r="27" spans="1:21">
      <c r="A27" s="8" t="s">
        <v>66</v>
      </c>
      <c r="B27" s="2">
        <v>130800</v>
      </c>
      <c r="C27" s="2">
        <v>130800</v>
      </c>
      <c r="D27" s="2">
        <v>448800</v>
      </c>
      <c r="E27" s="2">
        <v>193500</v>
      </c>
      <c r="F27" s="2">
        <v>187600</v>
      </c>
      <c r="G27" s="2">
        <v>205000</v>
      </c>
      <c r="H27" s="2">
        <v>201000</v>
      </c>
      <c r="I27" s="2">
        <v>131000</v>
      </c>
      <c r="J27" s="2">
        <v>131000</v>
      </c>
      <c r="K27" s="2">
        <v>131000</v>
      </c>
      <c r="U27" s="8"/>
    </row>
    <row r="28" spans="1:21">
      <c r="A28" s="8" t="s">
        <v>67</v>
      </c>
      <c r="B28" s="2">
        <v>316600</v>
      </c>
      <c r="C28" s="2">
        <v>392800</v>
      </c>
      <c r="D28" s="2">
        <v>520400</v>
      </c>
      <c r="E28" s="2">
        <v>897000</v>
      </c>
      <c r="F28" s="2">
        <v>873600</v>
      </c>
      <c r="G28" s="2">
        <v>894000</v>
      </c>
      <c r="H28" s="2">
        <v>919000</v>
      </c>
      <c r="I28" s="2">
        <v>993000</v>
      </c>
      <c r="J28" s="2">
        <v>1651000</v>
      </c>
      <c r="K28" s="2">
        <v>2201000</v>
      </c>
      <c r="U28" s="8"/>
    </row>
    <row r="29" spans="1:21">
      <c r="A29" s="8" t="s">
        <v>68</v>
      </c>
      <c r="B29" s="2">
        <v>9869600</v>
      </c>
      <c r="C29" s="2">
        <v>10688300</v>
      </c>
      <c r="D29" s="2">
        <v>12442700</v>
      </c>
      <c r="E29" s="2">
        <v>13249600</v>
      </c>
      <c r="F29" s="2">
        <v>14419300</v>
      </c>
      <c r="G29" s="2">
        <v>14998000</v>
      </c>
      <c r="H29" s="2">
        <v>15465000</v>
      </c>
      <c r="I29" s="2">
        <v>17584000</v>
      </c>
      <c r="J29" s="2">
        <v>18594000</v>
      </c>
      <c r="K29" s="2">
        <v>21600000</v>
      </c>
      <c r="U29" s="8"/>
    </row>
    <row r="30" spans="1:21">
      <c r="A30" s="15" t="s">
        <v>69</v>
      </c>
      <c r="B30" s="2">
        <v>255300</v>
      </c>
      <c r="C30" s="2">
        <v>30500</v>
      </c>
      <c r="D30" s="2">
        <v>6300</v>
      </c>
      <c r="E30" s="2">
        <v>32000</v>
      </c>
      <c r="F30" s="2">
        <v>7400</v>
      </c>
      <c r="G30" s="2">
        <v>200000</v>
      </c>
      <c r="H30" s="2">
        <v>49000</v>
      </c>
      <c r="I30" s="2">
        <v>57000</v>
      </c>
      <c r="J30" s="2">
        <v>7000</v>
      </c>
      <c r="K30" s="2">
        <v>107000</v>
      </c>
      <c r="U30" s="8"/>
    </row>
    <row r="31" spans="1:21">
      <c r="A31" s="13" t="s">
        <v>70</v>
      </c>
      <c r="B31" s="2">
        <v>43400</v>
      </c>
      <c r="C31" s="2">
        <v>100800</v>
      </c>
      <c r="D31" s="2">
        <v>177700</v>
      </c>
      <c r="E31" s="2">
        <v>342900</v>
      </c>
      <c r="F31" s="2">
        <v>138600</v>
      </c>
      <c r="G31" s="2">
        <v>187000</v>
      </c>
      <c r="H31" s="2">
        <v>108000</v>
      </c>
      <c r="I31" s="2">
        <v>121000</v>
      </c>
      <c r="J31" s="2">
        <v>167000</v>
      </c>
      <c r="K31" s="2">
        <v>74000</v>
      </c>
      <c r="U31" s="8"/>
    </row>
    <row r="32" spans="1:21">
      <c r="A32" s="8" t="s">
        <v>71</v>
      </c>
      <c r="B32" s="2">
        <v>952200</v>
      </c>
      <c r="C32" s="2">
        <v>1040300</v>
      </c>
      <c r="D32" s="2">
        <v>1287600</v>
      </c>
      <c r="E32" s="2">
        <v>1031900</v>
      </c>
      <c r="F32" s="2">
        <v>1254500</v>
      </c>
      <c r="G32" s="2">
        <v>1469000</v>
      </c>
      <c r="H32" s="2">
        <v>1588000</v>
      </c>
      <c r="I32" s="2">
        <v>1646000</v>
      </c>
      <c r="J32" s="2">
        <v>1930000</v>
      </c>
      <c r="K32" s="2">
        <v>2131000</v>
      </c>
      <c r="U32" s="8"/>
    </row>
    <row r="33" spans="1:21">
      <c r="A33" s="8" t="s">
        <v>72</v>
      </c>
      <c r="B33" s="2">
        <v>427200</v>
      </c>
      <c r="C33" s="2">
        <v>451600</v>
      </c>
      <c r="D33" s="2">
        <v>538000</v>
      </c>
      <c r="E33" s="2">
        <v>491900</v>
      </c>
      <c r="F33" s="2">
        <v>598800</v>
      </c>
      <c r="G33" s="2">
        <v>628000</v>
      </c>
      <c r="H33" s="2">
        <v>711000</v>
      </c>
      <c r="I33" s="2">
        <v>713000</v>
      </c>
      <c r="J33" s="2">
        <v>782000</v>
      </c>
      <c r="K33" s="2">
        <v>997000</v>
      </c>
      <c r="U33" s="8"/>
    </row>
    <row r="34" spans="1:21">
      <c r="A34" s="8" t="s">
        <v>73</v>
      </c>
      <c r="B34" s="2" t="s">
        <v>7</v>
      </c>
      <c r="C34" s="2" t="s">
        <v>7</v>
      </c>
      <c r="D34" s="2" t="s">
        <v>7</v>
      </c>
      <c r="E34" s="2" t="s">
        <v>7</v>
      </c>
      <c r="F34" s="2" t="s">
        <v>7</v>
      </c>
      <c r="G34" s="2" t="s">
        <v>7</v>
      </c>
      <c r="H34" s="2" t="s">
        <v>7</v>
      </c>
      <c r="I34" s="2" t="s">
        <v>7</v>
      </c>
      <c r="J34" s="2" t="s">
        <v>7</v>
      </c>
      <c r="K34" s="2">
        <v>968000</v>
      </c>
      <c r="U34" s="8"/>
    </row>
    <row r="35" spans="1:21">
      <c r="A35" s="8" t="s">
        <v>74</v>
      </c>
      <c r="B35" s="2">
        <v>124700</v>
      </c>
      <c r="C35" s="2">
        <v>139900</v>
      </c>
      <c r="D35" s="2">
        <v>203500</v>
      </c>
      <c r="E35" s="2">
        <v>237100</v>
      </c>
      <c r="F35" s="2">
        <v>266900</v>
      </c>
      <c r="G35" s="2">
        <v>284000</v>
      </c>
      <c r="H35" s="2">
        <v>294000</v>
      </c>
      <c r="I35" s="2">
        <v>264000</v>
      </c>
      <c r="J35" s="2">
        <v>328000</v>
      </c>
      <c r="K35" s="2">
        <v>388000</v>
      </c>
      <c r="U35" s="8"/>
    </row>
    <row r="36" spans="1:21">
      <c r="A36" s="8" t="s">
        <v>75</v>
      </c>
      <c r="B36" s="2">
        <v>79500</v>
      </c>
      <c r="C36" s="2">
        <v>92900</v>
      </c>
      <c r="D36" s="2">
        <v>112900</v>
      </c>
      <c r="E36" s="2">
        <v>121400</v>
      </c>
      <c r="F36" s="2">
        <v>130700</v>
      </c>
      <c r="G36" s="2">
        <v>145000</v>
      </c>
      <c r="H36" s="2">
        <v>165000</v>
      </c>
      <c r="I36" s="2">
        <v>188000</v>
      </c>
      <c r="J36" s="2">
        <v>209000</v>
      </c>
      <c r="K36" s="2">
        <v>240000</v>
      </c>
      <c r="U36" s="8"/>
    </row>
    <row r="37" spans="1:21">
      <c r="A37" s="8" t="s">
        <v>76</v>
      </c>
      <c r="B37" s="2" t="s">
        <v>7</v>
      </c>
      <c r="C37" s="2">
        <v>81400</v>
      </c>
      <c r="D37" s="2">
        <v>78800</v>
      </c>
      <c r="E37" s="2">
        <v>59400</v>
      </c>
      <c r="F37" s="2">
        <v>80000</v>
      </c>
      <c r="G37" s="2">
        <v>98000</v>
      </c>
      <c r="H37" s="2">
        <v>133000</v>
      </c>
      <c r="I37" s="2">
        <v>111000</v>
      </c>
      <c r="J37" s="2">
        <v>127000</v>
      </c>
      <c r="K37" s="2">
        <v>207000</v>
      </c>
      <c r="U37" s="8"/>
    </row>
    <row r="38" spans="1:21">
      <c r="A38" s="8" t="s">
        <v>77</v>
      </c>
      <c r="B38" s="2">
        <v>115100</v>
      </c>
      <c r="C38" s="2">
        <v>133400</v>
      </c>
      <c r="D38" s="2">
        <v>147600</v>
      </c>
      <c r="E38" s="2">
        <v>161900</v>
      </c>
      <c r="F38" s="2">
        <v>157900</v>
      </c>
      <c r="G38" s="2">
        <v>214000</v>
      </c>
      <c r="H38" s="2">
        <v>179000</v>
      </c>
      <c r="I38" s="2">
        <v>192000</v>
      </c>
      <c r="J38" s="2">
        <v>204000</v>
      </c>
      <c r="K38" s="2">
        <v>174000</v>
      </c>
      <c r="U38" s="8"/>
    </row>
    <row r="39" spans="1:21">
      <c r="A39" s="8" t="s">
        <v>78</v>
      </c>
      <c r="B39" s="2">
        <v>111200</v>
      </c>
      <c r="C39" s="2">
        <v>90500</v>
      </c>
      <c r="D39" s="2">
        <v>173300</v>
      </c>
      <c r="E39" s="2">
        <v>68900</v>
      </c>
      <c r="F39" s="2">
        <v>163600</v>
      </c>
      <c r="G39" s="2">
        <v>186000</v>
      </c>
      <c r="H39" s="2">
        <v>55000</v>
      </c>
      <c r="I39" s="2">
        <v>34000</v>
      </c>
      <c r="J39" s="2">
        <v>85000</v>
      </c>
      <c r="K39" s="2">
        <v>162000</v>
      </c>
      <c r="U39" s="8"/>
    </row>
    <row r="40" spans="1:21">
      <c r="A40" s="8" t="s">
        <v>79</v>
      </c>
      <c r="B40" s="2">
        <v>75400</v>
      </c>
      <c r="C40" s="2">
        <v>70600</v>
      </c>
      <c r="D40" s="2">
        <v>121400</v>
      </c>
      <c r="E40" s="2">
        <v>97600</v>
      </c>
      <c r="F40" s="2">
        <v>124900</v>
      </c>
      <c r="G40" s="2">
        <v>139000</v>
      </c>
      <c r="H40" s="2">
        <v>132000</v>
      </c>
      <c r="I40" s="2">
        <v>77000</v>
      </c>
      <c r="J40" s="2">
        <v>133000</v>
      </c>
      <c r="K40" s="2">
        <v>117000</v>
      </c>
      <c r="U40" s="8"/>
    </row>
    <row r="41" spans="1:21">
      <c r="A41" s="8" t="s">
        <v>80</v>
      </c>
      <c r="B41" s="2" t="s">
        <v>7</v>
      </c>
      <c r="C41" s="2" t="s">
        <v>7</v>
      </c>
      <c r="D41" s="2" t="s">
        <v>7</v>
      </c>
      <c r="E41" s="2">
        <v>149600</v>
      </c>
      <c r="F41" s="2">
        <v>8200</v>
      </c>
      <c r="G41" s="2" t="s">
        <v>7</v>
      </c>
      <c r="H41" s="2" t="s">
        <v>7</v>
      </c>
      <c r="I41" s="2" t="s">
        <v>7</v>
      </c>
      <c r="J41" s="2" t="s">
        <v>7</v>
      </c>
      <c r="K41" s="2" t="s">
        <v>7</v>
      </c>
      <c r="U41" s="8"/>
    </row>
    <row r="42" spans="1:21">
      <c r="A42" s="8" t="s">
        <v>81</v>
      </c>
      <c r="B42" s="2">
        <v>51900</v>
      </c>
      <c r="C42" s="2" t="s">
        <v>7</v>
      </c>
      <c r="D42" s="2" t="s">
        <v>7</v>
      </c>
      <c r="E42" s="2" t="s">
        <v>7</v>
      </c>
      <c r="F42" s="2" t="s">
        <v>7</v>
      </c>
      <c r="G42" s="2" t="s">
        <v>7</v>
      </c>
      <c r="H42" s="2" t="s">
        <v>7</v>
      </c>
      <c r="I42" s="2" t="s">
        <v>7</v>
      </c>
      <c r="J42" s="2" t="s">
        <v>7</v>
      </c>
      <c r="K42" s="2" t="s">
        <v>7</v>
      </c>
      <c r="U42" s="8"/>
    </row>
    <row r="43" spans="1:21">
      <c r="A43" s="8" t="s">
        <v>82</v>
      </c>
      <c r="B43" s="2">
        <v>301900</v>
      </c>
      <c r="C43" s="2">
        <v>243100</v>
      </c>
      <c r="D43" s="2">
        <v>386400</v>
      </c>
      <c r="E43" s="2">
        <v>396100</v>
      </c>
      <c r="F43" s="2">
        <v>373400</v>
      </c>
      <c r="G43" s="2">
        <v>291000</v>
      </c>
      <c r="H43" s="2">
        <v>384000</v>
      </c>
      <c r="I43" s="2">
        <v>407000</v>
      </c>
      <c r="J43" s="2">
        <v>623000</v>
      </c>
      <c r="K43" s="2">
        <v>698000</v>
      </c>
      <c r="U43" s="8"/>
    </row>
    <row r="44" spans="1:21">
      <c r="A44" s="8" t="s">
        <v>83</v>
      </c>
      <c r="B44" s="2">
        <v>1286900</v>
      </c>
      <c r="C44" s="2">
        <v>1303400</v>
      </c>
      <c r="D44" s="2">
        <v>1761900</v>
      </c>
      <c r="E44" s="2">
        <v>1783900</v>
      </c>
      <c r="F44" s="2">
        <v>1904400</v>
      </c>
      <c r="G44" s="2">
        <v>1985000</v>
      </c>
      <c r="H44" s="2">
        <v>2053000</v>
      </c>
      <c r="I44" s="2">
        <v>1986000</v>
      </c>
      <c r="J44" s="2">
        <v>2491000</v>
      </c>
      <c r="K44" s="2">
        <v>3951000</v>
      </c>
      <c r="U44" s="8"/>
    </row>
    <row r="45" spans="1:21">
      <c r="A45" s="13" t="s">
        <v>84</v>
      </c>
      <c r="B45" s="2">
        <v>85500</v>
      </c>
      <c r="C45" s="2">
        <v>109000</v>
      </c>
      <c r="D45" s="2">
        <v>88000</v>
      </c>
      <c r="E45" s="2">
        <v>86300</v>
      </c>
      <c r="F45" s="2">
        <v>59300</v>
      </c>
      <c r="G45" s="2">
        <v>117000</v>
      </c>
      <c r="H45" s="2">
        <v>67000</v>
      </c>
      <c r="I45" s="2">
        <v>98000</v>
      </c>
      <c r="J45" s="2">
        <v>432000</v>
      </c>
      <c r="K45" s="2">
        <v>71000</v>
      </c>
      <c r="U45" s="8"/>
    </row>
    <row r="46" spans="1:21">
      <c r="A46" s="8" t="s">
        <v>85</v>
      </c>
      <c r="B46" s="2" t="s">
        <v>7</v>
      </c>
      <c r="C46" s="2" t="s">
        <v>7</v>
      </c>
      <c r="D46" s="2" t="s">
        <v>7</v>
      </c>
      <c r="E46" s="2" t="s">
        <v>7</v>
      </c>
      <c r="F46" s="2" t="s">
        <v>7</v>
      </c>
      <c r="G46" s="2" t="s">
        <v>7</v>
      </c>
      <c r="H46" s="2" t="s">
        <v>7</v>
      </c>
      <c r="I46" s="2">
        <v>18000</v>
      </c>
      <c r="J46" s="2" t="s">
        <v>7</v>
      </c>
      <c r="K46" s="2" t="s">
        <v>7</v>
      </c>
      <c r="U46" s="8"/>
    </row>
    <row r="47" spans="1:21">
      <c r="A47" s="8" t="s">
        <v>86</v>
      </c>
      <c r="B47" s="2">
        <v>2623300</v>
      </c>
      <c r="C47" s="2">
        <v>2584000</v>
      </c>
      <c r="D47" s="2">
        <v>3321500</v>
      </c>
      <c r="E47" s="2">
        <v>3277000</v>
      </c>
      <c r="F47" s="2">
        <v>3364200</v>
      </c>
      <c r="G47" s="2">
        <v>3958000</v>
      </c>
      <c r="H47" s="2">
        <v>3865000</v>
      </c>
      <c r="I47" s="2">
        <v>3926000</v>
      </c>
      <c r="J47" s="2">
        <v>5027000</v>
      </c>
      <c r="K47" s="2">
        <v>6334000</v>
      </c>
      <c r="U47" s="8"/>
    </row>
    <row r="48" spans="1:21">
      <c r="A48" s="8" t="s">
        <v>87</v>
      </c>
      <c r="B48" s="2">
        <v>485800</v>
      </c>
      <c r="C48" s="2">
        <v>238800</v>
      </c>
      <c r="D48" s="2">
        <v>221500</v>
      </c>
      <c r="E48" s="2">
        <v>229800</v>
      </c>
      <c r="F48" s="2">
        <v>205500</v>
      </c>
      <c r="G48" s="2">
        <v>206000</v>
      </c>
      <c r="H48" s="2">
        <v>205000</v>
      </c>
      <c r="I48" s="2">
        <v>1159000</v>
      </c>
      <c r="J48" s="2">
        <v>1106000</v>
      </c>
      <c r="K48" s="2">
        <v>1099000</v>
      </c>
      <c r="U48" s="8"/>
    </row>
    <row r="49" spans="1:21">
      <c r="A49" s="8" t="s">
        <v>88</v>
      </c>
      <c r="B49" s="2" t="s">
        <v>7</v>
      </c>
      <c r="C49" s="2" t="s">
        <v>7</v>
      </c>
      <c r="D49" s="2" t="s">
        <v>7</v>
      </c>
      <c r="E49" s="2" t="s">
        <v>7</v>
      </c>
      <c r="F49" s="2" t="s">
        <v>7</v>
      </c>
      <c r="G49" s="2" t="s">
        <v>7</v>
      </c>
      <c r="H49" s="2" t="s">
        <v>7</v>
      </c>
      <c r="I49" s="2">
        <v>59000</v>
      </c>
      <c r="J49" s="2">
        <v>58000</v>
      </c>
      <c r="K49" s="2">
        <v>58000</v>
      </c>
      <c r="U49" s="8"/>
    </row>
    <row r="50" spans="1:21">
      <c r="A50" s="8" t="s">
        <v>89</v>
      </c>
      <c r="B50" s="2">
        <v>180100</v>
      </c>
      <c r="C50" s="2">
        <v>201600</v>
      </c>
      <c r="D50" s="2">
        <v>225900</v>
      </c>
      <c r="E50" s="2">
        <v>239400</v>
      </c>
      <c r="F50" s="2">
        <v>247700</v>
      </c>
      <c r="G50" s="2">
        <v>270000</v>
      </c>
      <c r="H50" s="2">
        <v>72000</v>
      </c>
      <c r="I50" s="2">
        <v>49000</v>
      </c>
      <c r="J50" s="2">
        <v>42000</v>
      </c>
      <c r="K50" s="2">
        <v>29000</v>
      </c>
      <c r="U50" s="8"/>
    </row>
    <row r="51" spans="1:21">
      <c r="A51" s="8" t="s">
        <v>90</v>
      </c>
      <c r="B51" s="2">
        <v>100</v>
      </c>
      <c r="C51" s="2" t="s">
        <v>7</v>
      </c>
      <c r="D51" s="2" t="s">
        <v>7</v>
      </c>
      <c r="E51" s="2" t="s">
        <v>7</v>
      </c>
      <c r="F51" s="2" t="s">
        <v>7</v>
      </c>
      <c r="G51" s="2" t="s">
        <v>7</v>
      </c>
      <c r="H51" s="2" t="s">
        <v>7</v>
      </c>
      <c r="I51" s="2" t="s">
        <v>7</v>
      </c>
      <c r="J51" s="2" t="s">
        <v>7</v>
      </c>
      <c r="K51" s="2" t="s">
        <v>7</v>
      </c>
      <c r="U51" s="8"/>
    </row>
    <row r="52" spans="1:21">
      <c r="A52" s="13" t="s">
        <v>91</v>
      </c>
      <c r="B52" s="2">
        <v>666000</v>
      </c>
      <c r="C52" s="2">
        <v>440400</v>
      </c>
      <c r="D52" s="2">
        <v>447400</v>
      </c>
      <c r="E52" s="2">
        <v>469200</v>
      </c>
      <c r="F52" s="2">
        <v>453200</v>
      </c>
      <c r="G52" s="2">
        <v>476000</v>
      </c>
      <c r="H52" s="2">
        <v>277000</v>
      </c>
      <c r="I52" s="2">
        <v>1267000</v>
      </c>
      <c r="J52" s="2">
        <v>1206000</v>
      </c>
      <c r="K52" s="2">
        <v>1186000</v>
      </c>
      <c r="U52" s="8"/>
    </row>
    <row r="53" spans="1:21">
      <c r="A53" s="8" t="s">
        <v>92</v>
      </c>
      <c r="B53" s="2">
        <v>255300</v>
      </c>
      <c r="C53" s="2">
        <v>30500</v>
      </c>
      <c r="D53" s="2">
        <v>6300</v>
      </c>
      <c r="E53" s="2">
        <v>32000</v>
      </c>
      <c r="F53" s="2">
        <v>7400</v>
      </c>
      <c r="G53" s="2">
        <v>200000</v>
      </c>
      <c r="H53" s="2">
        <v>49000</v>
      </c>
      <c r="I53" s="2">
        <v>57000</v>
      </c>
      <c r="J53" s="2">
        <v>7000</v>
      </c>
      <c r="K53" s="2">
        <v>107000</v>
      </c>
      <c r="U53" s="8"/>
    </row>
    <row r="54" spans="1:21">
      <c r="A54" s="15" t="s">
        <v>93</v>
      </c>
      <c r="B54" s="2">
        <v>410700</v>
      </c>
      <c r="C54" s="2">
        <v>409900</v>
      </c>
      <c r="D54" s="2">
        <v>441100</v>
      </c>
      <c r="E54" s="2">
        <v>437200</v>
      </c>
      <c r="F54" s="2">
        <v>445800</v>
      </c>
      <c r="G54" s="2">
        <v>276000</v>
      </c>
      <c r="H54" s="2">
        <v>228000</v>
      </c>
      <c r="I54" s="2">
        <v>1210000</v>
      </c>
      <c r="J54" s="2">
        <v>1199000</v>
      </c>
      <c r="K54" s="2">
        <v>1079000</v>
      </c>
      <c r="U54" s="8"/>
    </row>
    <row r="55" spans="1:21">
      <c r="A55" s="13" t="s">
        <v>94</v>
      </c>
      <c r="B55" s="2">
        <v>550100</v>
      </c>
      <c r="C55" s="2">
        <v>668700</v>
      </c>
      <c r="D55" s="2">
        <v>854500</v>
      </c>
      <c r="E55" s="2">
        <v>842000</v>
      </c>
      <c r="F55" s="2">
        <v>855300</v>
      </c>
      <c r="G55" s="2">
        <v>921000</v>
      </c>
      <c r="H55" s="2">
        <v>991000</v>
      </c>
      <c r="I55" s="2">
        <v>1292000</v>
      </c>
      <c r="J55" s="2">
        <v>1544000</v>
      </c>
      <c r="K55" s="2">
        <v>1480000</v>
      </c>
      <c r="U55" s="8"/>
    </row>
    <row r="56" spans="1:21">
      <c r="A56" s="8" t="s">
        <v>95</v>
      </c>
      <c r="B56" s="2">
        <v>300</v>
      </c>
      <c r="C56" s="2">
        <v>300</v>
      </c>
      <c r="D56" s="2">
        <v>300</v>
      </c>
      <c r="E56" s="2">
        <v>300</v>
      </c>
      <c r="F56" s="2">
        <v>300</v>
      </c>
      <c r="G56" s="2" t="s">
        <v>7</v>
      </c>
      <c r="H56" s="2" t="s">
        <v>7</v>
      </c>
      <c r="I56" s="2" t="s">
        <v>7</v>
      </c>
      <c r="J56" s="2" t="s">
        <v>7</v>
      </c>
      <c r="K56" s="2" t="s">
        <v>7</v>
      </c>
      <c r="U56" s="8"/>
    </row>
    <row r="57" spans="1:21">
      <c r="A57" s="8" t="s">
        <v>96</v>
      </c>
      <c r="B57" s="2">
        <v>100</v>
      </c>
      <c r="C57" s="2">
        <v>100</v>
      </c>
      <c r="D57" s="2">
        <v>100</v>
      </c>
      <c r="E57" s="2">
        <v>100</v>
      </c>
      <c r="F57" s="2">
        <v>100</v>
      </c>
      <c r="G57" s="2" t="s">
        <v>7</v>
      </c>
      <c r="H57" s="2" t="s">
        <v>7</v>
      </c>
      <c r="I57" s="2" t="s">
        <v>7</v>
      </c>
      <c r="J57" s="2" t="s">
        <v>7</v>
      </c>
      <c r="K57" s="2" t="s">
        <v>7</v>
      </c>
      <c r="U57" s="8"/>
    </row>
    <row r="58" spans="1:21">
      <c r="A58" s="13" t="s">
        <v>97</v>
      </c>
      <c r="B58" s="2">
        <v>2700</v>
      </c>
      <c r="C58" s="2">
        <v>2700</v>
      </c>
      <c r="D58" s="2">
        <v>2700</v>
      </c>
      <c r="E58" s="2">
        <v>2700</v>
      </c>
      <c r="F58" s="2">
        <v>2700</v>
      </c>
      <c r="G58" s="2">
        <v>3000</v>
      </c>
      <c r="H58" s="2">
        <v>3000</v>
      </c>
      <c r="I58" s="2">
        <v>3000</v>
      </c>
      <c r="J58" s="2">
        <v>3000</v>
      </c>
      <c r="K58" s="2">
        <v>3000</v>
      </c>
      <c r="U58" s="8"/>
    </row>
    <row r="59" spans="1:21">
      <c r="A59" s="13" t="s">
        <v>98</v>
      </c>
      <c r="B59" s="2">
        <v>1451400</v>
      </c>
      <c r="C59" s="2">
        <v>1960000</v>
      </c>
      <c r="D59" s="2">
        <v>2497800</v>
      </c>
      <c r="E59" s="2">
        <v>2871400</v>
      </c>
      <c r="F59" s="2">
        <v>3440600</v>
      </c>
      <c r="G59" s="2">
        <v>3944000</v>
      </c>
      <c r="H59" s="2">
        <v>4641000</v>
      </c>
      <c r="I59" s="2">
        <v>5184000</v>
      </c>
      <c r="J59" s="2">
        <v>5865000</v>
      </c>
      <c r="K59" s="2">
        <v>6773000</v>
      </c>
      <c r="U59" s="8"/>
    </row>
    <row r="60" spans="1:21">
      <c r="A60" s="8" t="s">
        <v>99</v>
      </c>
      <c r="B60" s="2">
        <v>4100</v>
      </c>
      <c r="C60" s="2" t="s">
        <v>7</v>
      </c>
      <c r="D60" s="2" t="s">
        <v>7</v>
      </c>
      <c r="E60" s="2" t="s">
        <v>7</v>
      </c>
      <c r="F60" s="2" t="s">
        <v>7</v>
      </c>
      <c r="G60" s="2" t="s">
        <v>7</v>
      </c>
      <c r="H60" s="2" t="s">
        <v>7</v>
      </c>
      <c r="I60" s="2" t="s">
        <v>7</v>
      </c>
      <c r="J60" s="2" t="s">
        <v>7</v>
      </c>
      <c r="K60" s="2" t="s">
        <v>7</v>
      </c>
      <c r="U60" s="8"/>
    </row>
    <row r="61" spans="1:21">
      <c r="A61" s="8" t="s">
        <v>100</v>
      </c>
      <c r="B61" s="2" t="s">
        <v>7</v>
      </c>
      <c r="C61" s="2" t="s">
        <v>7</v>
      </c>
      <c r="D61" s="2" t="s">
        <v>7</v>
      </c>
      <c r="E61" s="2" t="s">
        <v>7</v>
      </c>
      <c r="F61" s="2" t="s">
        <v>7</v>
      </c>
      <c r="G61" s="2" t="s">
        <v>7</v>
      </c>
      <c r="H61" s="2" t="s">
        <v>7</v>
      </c>
      <c r="I61" s="2" t="s">
        <v>7</v>
      </c>
      <c r="J61" s="2">
        <v>9000</v>
      </c>
      <c r="K61" s="2">
        <v>-11000</v>
      </c>
      <c r="U61" s="8"/>
    </row>
    <row r="62" spans="1:21">
      <c r="A62" s="8" t="s">
        <v>101</v>
      </c>
      <c r="B62" s="2">
        <v>161900</v>
      </c>
      <c r="C62" s="2">
        <v>234300</v>
      </c>
      <c r="D62" s="2">
        <v>356400</v>
      </c>
      <c r="E62" s="2">
        <v>64600</v>
      </c>
      <c r="F62" s="2">
        <v>-94600</v>
      </c>
      <c r="G62" s="2">
        <v>168000</v>
      </c>
      <c r="H62" s="2">
        <v>-127000</v>
      </c>
      <c r="I62" s="2">
        <v>-14000</v>
      </c>
      <c r="J62" s="2" t="s">
        <v>7</v>
      </c>
      <c r="K62" s="2" t="s">
        <v>7</v>
      </c>
      <c r="U62" s="8"/>
    </row>
    <row r="63" spans="1:21">
      <c r="A63" s="8" t="s">
        <v>102</v>
      </c>
      <c r="B63" s="2">
        <v>-40200</v>
      </c>
      <c r="C63" s="2">
        <v>-56900</v>
      </c>
      <c r="D63" s="2">
        <v>-105000</v>
      </c>
      <c r="E63" s="2">
        <v>240400</v>
      </c>
      <c r="F63" s="2">
        <v>202100</v>
      </c>
      <c r="G63" s="2">
        <v>-123000</v>
      </c>
      <c r="H63" s="2">
        <v>181000</v>
      </c>
      <c r="I63" s="2">
        <v>193000</v>
      </c>
      <c r="J63" s="2">
        <v>32000</v>
      </c>
      <c r="K63" s="2">
        <v>1220000</v>
      </c>
      <c r="U63" s="8"/>
    </row>
    <row r="64" spans="1:21">
      <c r="A64" s="8" t="s">
        <v>103</v>
      </c>
      <c r="B64" s="2" t="s">
        <v>7</v>
      </c>
      <c r="C64" s="2" t="s">
        <v>7</v>
      </c>
      <c r="D64" s="2" t="s">
        <v>7</v>
      </c>
      <c r="E64" s="2">
        <v>62500</v>
      </c>
      <c r="F64" s="2">
        <v>107300</v>
      </c>
      <c r="G64" s="2">
        <v>50000</v>
      </c>
      <c r="H64" s="2">
        <v>95000</v>
      </c>
      <c r="I64" s="2">
        <v>95000</v>
      </c>
      <c r="J64" s="2">
        <v>95000</v>
      </c>
      <c r="K64" s="2">
        <v>95000</v>
      </c>
      <c r="U64" s="8"/>
    </row>
    <row r="65" spans="1:21">
      <c r="A65" s="8" t="s">
        <v>104</v>
      </c>
      <c r="B65" s="2" t="s">
        <v>7</v>
      </c>
      <c r="C65" s="2" t="s">
        <v>7</v>
      </c>
      <c r="D65" s="2" t="s">
        <v>7</v>
      </c>
      <c r="E65" s="2" t="s">
        <v>7</v>
      </c>
      <c r="F65" s="2" t="s">
        <v>7</v>
      </c>
      <c r="G65" s="2" t="s">
        <v>7</v>
      </c>
      <c r="H65" s="2" t="s">
        <v>7</v>
      </c>
      <c r="I65" s="2" t="s">
        <v>7</v>
      </c>
      <c r="J65" s="2">
        <v>-51000</v>
      </c>
      <c r="K65" s="2">
        <v>-58000</v>
      </c>
      <c r="U65" s="8"/>
    </row>
    <row r="66" spans="1:21">
      <c r="A66" s="13" t="s">
        <v>105</v>
      </c>
      <c r="B66" s="2">
        <v>121700</v>
      </c>
      <c r="C66" s="2">
        <v>177400</v>
      </c>
      <c r="D66" s="2">
        <v>251400</v>
      </c>
      <c r="E66" s="2">
        <v>367500</v>
      </c>
      <c r="F66" s="2">
        <v>214800</v>
      </c>
      <c r="G66" s="2">
        <v>95000</v>
      </c>
      <c r="H66" s="2">
        <v>149000</v>
      </c>
      <c r="I66" s="2">
        <v>274000</v>
      </c>
      <c r="J66" s="2">
        <v>85000</v>
      </c>
      <c r="K66" s="2">
        <v>1246000</v>
      </c>
      <c r="U66" s="8"/>
    </row>
    <row r="67" spans="1:21">
      <c r="A67" s="13" t="s">
        <v>106</v>
      </c>
      <c r="B67" s="2">
        <v>4713400</v>
      </c>
      <c r="C67" s="2">
        <v>4885200</v>
      </c>
      <c r="D67" s="2">
        <v>5073300</v>
      </c>
      <c r="E67" s="2">
        <v>5451400</v>
      </c>
      <c r="F67" s="2">
        <v>6095500</v>
      </c>
      <c r="G67" s="2">
        <v>5801000</v>
      </c>
      <c r="H67" s="2">
        <v>5588000</v>
      </c>
      <c r="I67" s="2">
        <v>5695000</v>
      </c>
      <c r="J67" s="2">
        <v>4871000</v>
      </c>
      <c r="K67" s="2">
        <v>4685000</v>
      </c>
      <c r="U67" s="8"/>
    </row>
    <row r="68" spans="1:21">
      <c r="A68" s="8" t="s">
        <v>107</v>
      </c>
      <c r="B68" s="2">
        <v>6285200</v>
      </c>
      <c r="C68" s="2">
        <v>7025400</v>
      </c>
      <c r="D68" s="2">
        <v>7825300</v>
      </c>
      <c r="E68" s="2">
        <v>8693100</v>
      </c>
      <c r="F68" s="2">
        <v>9753700</v>
      </c>
      <c r="G68" s="2">
        <v>9843000</v>
      </c>
      <c r="H68" s="2">
        <v>10381000</v>
      </c>
      <c r="I68" s="2">
        <v>11156000</v>
      </c>
      <c r="J68" s="2">
        <v>10824000</v>
      </c>
      <c r="K68" s="2">
        <v>12707000</v>
      </c>
      <c r="U68" s="8"/>
    </row>
  </sheetData>
  <autoFilter ref="A6:K68"/>
  <printOptions gridLines="1" gridLinesSet="0"/>
  <pageMargins left="0.75" right="0.75" top="1" bottom="1" header="0.5" footer="0.5"/>
  <pageSetup paperSize="9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3" tint="0.39997558519241921"/>
  </sheetPr>
  <dimension ref="A1:U48"/>
  <sheetViews>
    <sheetView workbookViewId="0">
      <pane xSplit="1" ySplit="6" topLeftCell="B16" activePane="bottomRight" state="frozen"/>
      <selection activeCell="K7" sqref="K7"/>
      <selection pane="topRight" activeCell="K7" sqref="K7"/>
      <selection pane="bottomLeft" activeCell="K7" sqref="K7"/>
      <selection pane="bottomRight" activeCell="K7" sqref="K7"/>
    </sheetView>
  </sheetViews>
  <sheetFormatPr defaultColWidth="9.140625" defaultRowHeight="12.75"/>
  <cols>
    <col min="1" max="1" width="50.5703125" style="4" customWidth="1"/>
    <col min="2" max="3" width="16.42578125" style="4" bestFit="1" customWidth="1"/>
    <col min="4" max="4" width="14.42578125" style="4" customWidth="1"/>
    <col min="5" max="5" width="16.42578125" style="4" customWidth="1"/>
    <col min="6" max="11" width="12.5703125" style="4" customWidth="1"/>
    <col min="12" max="20" width="9.140625" style="1"/>
    <col min="21" max="201" width="12.5703125" style="4" customWidth="1"/>
    <col min="202" max="16384" width="9.140625" style="4"/>
  </cols>
  <sheetData>
    <row r="1" spans="1:21" ht="20.25">
      <c r="A1" s="3" t="s">
        <v>0</v>
      </c>
    </row>
    <row r="3" spans="1:21">
      <c r="A3" s="5" t="s">
        <v>1</v>
      </c>
    </row>
    <row r="4" spans="1:21">
      <c r="A4" s="4" t="s">
        <v>147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6" spans="1:21">
      <c r="A6" s="6" t="s">
        <v>108</v>
      </c>
      <c r="B6" s="7">
        <v>2006</v>
      </c>
      <c r="C6" s="7">
        <v>2007</v>
      </c>
      <c r="D6" s="7">
        <v>2008</v>
      </c>
      <c r="E6" s="7">
        <v>2009</v>
      </c>
      <c r="F6" s="7">
        <v>2010</v>
      </c>
      <c r="G6" s="7">
        <v>2011</v>
      </c>
      <c r="H6" s="7">
        <v>2012</v>
      </c>
      <c r="I6" s="7">
        <v>2013</v>
      </c>
      <c r="J6" s="7">
        <v>2014</v>
      </c>
      <c r="K6" s="7">
        <v>2015</v>
      </c>
    </row>
    <row r="7" spans="1:21">
      <c r="A7" s="8" t="s">
        <v>29</v>
      </c>
      <c r="B7" s="2">
        <v>1392000</v>
      </c>
      <c r="C7" s="2">
        <v>1491500</v>
      </c>
      <c r="D7" s="2">
        <v>1883400</v>
      </c>
      <c r="E7" s="2">
        <v>1486700</v>
      </c>
      <c r="F7" s="2">
        <v>1906700</v>
      </c>
      <c r="G7" s="2">
        <v>2133000</v>
      </c>
      <c r="H7" s="2">
        <v>2223000</v>
      </c>
      <c r="I7" s="2">
        <v>2485000</v>
      </c>
      <c r="J7" s="2">
        <v>2693000</v>
      </c>
      <c r="K7" s="2">
        <v>3273000</v>
      </c>
      <c r="U7" s="8"/>
    </row>
    <row r="8" spans="1:21">
      <c r="A8" s="8" t="s">
        <v>109</v>
      </c>
      <c r="B8" s="2">
        <v>282000</v>
      </c>
      <c r="C8" s="2">
        <v>269700</v>
      </c>
      <c r="D8" s="2">
        <v>303600</v>
      </c>
      <c r="E8" s="2">
        <v>335000</v>
      </c>
      <c r="F8" s="2">
        <v>323700</v>
      </c>
      <c r="G8" s="2">
        <v>335000</v>
      </c>
      <c r="H8" s="2">
        <v>373000</v>
      </c>
      <c r="I8" s="2">
        <v>438000</v>
      </c>
      <c r="J8" s="2">
        <v>518000</v>
      </c>
      <c r="K8" s="2">
        <v>606000</v>
      </c>
      <c r="U8" s="8"/>
    </row>
    <row r="9" spans="1:21">
      <c r="A9" s="8" t="s">
        <v>53</v>
      </c>
      <c r="B9" s="2">
        <v>-26000</v>
      </c>
      <c r="C9" s="2">
        <v>34100</v>
      </c>
      <c r="D9" s="2">
        <v>-300600</v>
      </c>
      <c r="E9" s="2">
        <v>-294100</v>
      </c>
      <c r="F9" s="2">
        <v>8300</v>
      </c>
      <c r="G9" s="2">
        <v>-76000</v>
      </c>
      <c r="H9" s="2">
        <v>-60000</v>
      </c>
      <c r="I9" s="2">
        <v>21000</v>
      </c>
      <c r="J9" s="2">
        <v>-11000</v>
      </c>
      <c r="K9" s="2">
        <v>-113000</v>
      </c>
      <c r="U9" s="8"/>
    </row>
    <row r="10" spans="1:21">
      <c r="A10" s="8" t="s">
        <v>110</v>
      </c>
      <c r="B10" s="2" t="s">
        <v>7</v>
      </c>
      <c r="C10" s="2">
        <v>147700</v>
      </c>
      <c r="D10" s="2">
        <v>141000</v>
      </c>
      <c r="E10" s="2">
        <v>170600</v>
      </c>
      <c r="F10" s="2">
        <v>159000</v>
      </c>
      <c r="G10" s="2">
        <v>105000</v>
      </c>
      <c r="H10" s="2">
        <v>130000</v>
      </c>
      <c r="I10" s="2">
        <v>174000</v>
      </c>
      <c r="J10" s="2">
        <v>177000</v>
      </c>
      <c r="K10" s="2">
        <v>191000</v>
      </c>
      <c r="U10" s="8"/>
    </row>
    <row r="11" spans="1:21">
      <c r="A11" s="8" t="s">
        <v>111</v>
      </c>
      <c r="B11" s="2" t="s">
        <v>7</v>
      </c>
      <c r="C11" s="2" t="s">
        <v>7</v>
      </c>
      <c r="D11" s="2" t="s">
        <v>7</v>
      </c>
      <c r="E11" s="2">
        <v>401300</v>
      </c>
      <c r="F11" s="2" t="s">
        <v>7</v>
      </c>
      <c r="G11" s="2" t="s">
        <v>7</v>
      </c>
      <c r="H11" s="2" t="s">
        <v>7</v>
      </c>
      <c r="I11" s="2" t="s">
        <v>7</v>
      </c>
      <c r="J11" s="2" t="s">
        <v>7</v>
      </c>
      <c r="K11" s="2" t="s">
        <v>7</v>
      </c>
      <c r="U11" s="8"/>
    </row>
    <row r="12" spans="1:21">
      <c r="A12" s="8" t="s">
        <v>112</v>
      </c>
      <c r="B12" s="2" t="s">
        <v>7</v>
      </c>
      <c r="C12" s="2" t="s">
        <v>7</v>
      </c>
      <c r="D12" s="2" t="s">
        <v>7</v>
      </c>
      <c r="E12" s="2" t="s">
        <v>7</v>
      </c>
      <c r="F12" s="2" t="s">
        <v>7</v>
      </c>
      <c r="G12" s="2" t="s">
        <v>7</v>
      </c>
      <c r="H12" s="2" t="s">
        <v>7</v>
      </c>
      <c r="I12" s="2" t="s">
        <v>7</v>
      </c>
      <c r="J12" s="2" t="s">
        <v>7</v>
      </c>
      <c r="K12" s="2">
        <v>43000</v>
      </c>
      <c r="U12" s="8"/>
    </row>
    <row r="13" spans="1:21">
      <c r="A13" s="8" t="s">
        <v>113</v>
      </c>
      <c r="B13" s="2" t="s">
        <v>7</v>
      </c>
      <c r="C13" s="2" t="s">
        <v>7</v>
      </c>
      <c r="D13" s="2" t="s">
        <v>7</v>
      </c>
      <c r="E13" s="2" t="s">
        <v>7</v>
      </c>
      <c r="F13" s="2" t="s">
        <v>7</v>
      </c>
      <c r="G13" s="2" t="s">
        <v>7</v>
      </c>
      <c r="H13" s="2" t="s">
        <v>7</v>
      </c>
      <c r="I13" s="2" t="s">
        <v>7</v>
      </c>
      <c r="J13" s="2" t="s">
        <v>7</v>
      </c>
      <c r="K13" s="2">
        <v>424000</v>
      </c>
      <c r="U13" s="8"/>
    </row>
    <row r="14" spans="1:21">
      <c r="A14" s="8" t="s">
        <v>114</v>
      </c>
      <c r="B14" s="2">
        <v>8900</v>
      </c>
      <c r="C14" s="2">
        <v>500</v>
      </c>
      <c r="D14" s="2">
        <v>17900</v>
      </c>
      <c r="E14" s="2">
        <v>48300</v>
      </c>
      <c r="F14" s="2">
        <v>71800</v>
      </c>
      <c r="G14" s="2">
        <v>23000</v>
      </c>
      <c r="H14" s="2">
        <v>32000</v>
      </c>
      <c r="I14" s="2">
        <v>75000</v>
      </c>
      <c r="J14" s="2">
        <v>114000</v>
      </c>
      <c r="K14" s="2" t="s">
        <v>7</v>
      </c>
      <c r="U14" s="8"/>
    </row>
    <row r="15" spans="1:21">
      <c r="A15" s="8" t="s">
        <v>115</v>
      </c>
      <c r="B15" s="2" t="s">
        <v>7</v>
      </c>
      <c r="C15" s="2" t="s">
        <v>7</v>
      </c>
      <c r="D15" s="2">
        <v>-60600</v>
      </c>
      <c r="E15" s="2" t="s">
        <v>7</v>
      </c>
      <c r="F15" s="2" t="s">
        <v>7</v>
      </c>
      <c r="G15" s="2" t="s">
        <v>7</v>
      </c>
      <c r="H15" s="2" t="s">
        <v>7</v>
      </c>
      <c r="I15" s="2">
        <v>-124000</v>
      </c>
      <c r="J15" s="2" t="s">
        <v>7</v>
      </c>
      <c r="K15" s="2" t="s">
        <v>7</v>
      </c>
      <c r="U15" s="8"/>
    </row>
    <row r="16" spans="1:21">
      <c r="A16" s="8" t="s">
        <v>116</v>
      </c>
      <c r="B16" s="2">
        <v>54200</v>
      </c>
      <c r="C16" s="2" t="s">
        <v>7</v>
      </c>
      <c r="D16" s="2" t="s">
        <v>7</v>
      </c>
      <c r="E16" s="2" t="s">
        <v>7</v>
      </c>
      <c r="F16" s="2" t="s">
        <v>7</v>
      </c>
      <c r="G16" s="2" t="s">
        <v>7</v>
      </c>
      <c r="H16" s="2" t="s">
        <v>7</v>
      </c>
      <c r="I16" s="2" t="s">
        <v>7</v>
      </c>
      <c r="J16" s="2" t="s">
        <v>7</v>
      </c>
      <c r="K16" s="2" t="s">
        <v>7</v>
      </c>
      <c r="U16" s="8"/>
    </row>
    <row r="17" spans="1:21">
      <c r="A17" s="13" t="s">
        <v>117</v>
      </c>
      <c r="B17" s="2">
        <v>-85100</v>
      </c>
      <c r="C17" s="2">
        <v>-39600</v>
      </c>
      <c r="D17" s="2">
        <v>-118300</v>
      </c>
      <c r="E17" s="2">
        <v>-238000</v>
      </c>
      <c r="F17" s="2">
        <v>181700</v>
      </c>
      <c r="G17" s="2">
        <v>-273000</v>
      </c>
      <c r="H17" s="2">
        <v>-323000</v>
      </c>
      <c r="I17" s="2">
        <v>142000</v>
      </c>
      <c r="J17" s="2">
        <v>-298000</v>
      </c>
      <c r="K17" s="2">
        <v>-216000</v>
      </c>
      <c r="U17" s="8"/>
    </row>
    <row r="18" spans="1:21">
      <c r="A18" s="13" t="s">
        <v>52</v>
      </c>
      <c r="B18" s="2">
        <v>-200300</v>
      </c>
      <c r="C18" s="2">
        <v>-49500</v>
      </c>
      <c r="D18" s="2">
        <v>-249800</v>
      </c>
      <c r="E18" s="2">
        <v>32200</v>
      </c>
      <c r="F18" s="2">
        <v>284600</v>
      </c>
      <c r="G18" s="2">
        <v>-551000</v>
      </c>
      <c r="H18" s="2">
        <v>-805000</v>
      </c>
      <c r="I18" s="2">
        <v>-197000</v>
      </c>
      <c r="J18" s="2">
        <v>-505000</v>
      </c>
      <c r="K18" s="2">
        <v>-621000</v>
      </c>
      <c r="U18" s="8"/>
    </row>
    <row r="19" spans="1:21">
      <c r="A19" s="13" t="s">
        <v>54</v>
      </c>
      <c r="B19" s="2">
        <v>-37200</v>
      </c>
      <c r="C19" s="2">
        <v>-60800</v>
      </c>
      <c r="D19" s="2">
        <v>-11200</v>
      </c>
      <c r="E19" s="2">
        <v>14100</v>
      </c>
      <c r="F19" s="2">
        <v>-69600</v>
      </c>
      <c r="G19" s="2">
        <v>-35000</v>
      </c>
      <c r="H19" s="2">
        <v>-141000</v>
      </c>
      <c r="I19" s="2">
        <v>-28000</v>
      </c>
      <c r="J19" s="2">
        <v>-210000</v>
      </c>
      <c r="K19" s="2">
        <v>-144000</v>
      </c>
      <c r="U19" s="8"/>
    </row>
    <row r="20" spans="1:21">
      <c r="A20" s="13" t="s">
        <v>118</v>
      </c>
      <c r="B20" s="2">
        <v>279400</v>
      </c>
      <c r="C20" s="2">
        <v>85100</v>
      </c>
      <c r="D20" s="2">
        <v>330900</v>
      </c>
      <c r="E20" s="2">
        <v>-220000</v>
      </c>
      <c r="F20" s="2">
        <v>298000</v>
      </c>
      <c r="G20" s="2">
        <v>151000</v>
      </c>
      <c r="H20" s="2">
        <v>470000</v>
      </c>
      <c r="I20" s="2">
        <v>41000</v>
      </c>
      <c r="J20" s="2">
        <v>525000</v>
      </c>
      <c r="K20" s="2">
        <v>1237000</v>
      </c>
      <c r="U20" s="8"/>
    </row>
    <row r="21" spans="1:21">
      <c r="A21" s="8" t="s">
        <v>119</v>
      </c>
      <c r="B21" s="2">
        <v>1667900</v>
      </c>
      <c r="C21" s="2">
        <v>1878700</v>
      </c>
      <c r="D21" s="2">
        <v>1936300</v>
      </c>
      <c r="E21" s="2">
        <v>1736100</v>
      </c>
      <c r="F21" s="2">
        <v>3164200</v>
      </c>
      <c r="G21" s="2">
        <v>1812000</v>
      </c>
      <c r="H21" s="2">
        <v>1899000</v>
      </c>
      <c r="I21" s="2">
        <v>3027000</v>
      </c>
      <c r="J21" s="2">
        <v>3003000</v>
      </c>
      <c r="K21" s="2">
        <v>4680000</v>
      </c>
      <c r="U21" s="8"/>
    </row>
    <row r="22" spans="1:21">
      <c r="A22" s="8" t="s">
        <v>120</v>
      </c>
      <c r="B22" s="2">
        <v>-2619700</v>
      </c>
      <c r="C22" s="2">
        <v>-2133800</v>
      </c>
      <c r="D22" s="2">
        <v>-1865600</v>
      </c>
      <c r="E22" s="2">
        <v>-2908700</v>
      </c>
      <c r="F22" s="2">
        <v>-3724400</v>
      </c>
      <c r="G22" s="2">
        <v>-7616000</v>
      </c>
      <c r="H22" s="2">
        <v>-2705000</v>
      </c>
      <c r="I22" s="2">
        <v>-3702000</v>
      </c>
      <c r="J22" s="2">
        <v>-5386000</v>
      </c>
      <c r="K22" s="2">
        <v>-4936000</v>
      </c>
      <c r="U22" s="8"/>
    </row>
    <row r="23" spans="1:21">
      <c r="A23" s="8" t="s">
        <v>121</v>
      </c>
      <c r="B23" s="2">
        <v>1709800</v>
      </c>
      <c r="C23" s="2">
        <v>2516200</v>
      </c>
      <c r="D23" s="2">
        <v>2246000</v>
      </c>
      <c r="E23" s="2">
        <v>2390000</v>
      </c>
      <c r="F23" s="2">
        <v>2787600</v>
      </c>
      <c r="G23" s="2">
        <v>4313000</v>
      </c>
      <c r="H23" s="2">
        <v>2585000</v>
      </c>
      <c r="I23" s="2">
        <v>1501000</v>
      </c>
      <c r="J23" s="2">
        <v>3932000</v>
      </c>
      <c r="K23" s="2">
        <v>3655000</v>
      </c>
      <c r="U23" s="8"/>
    </row>
    <row r="24" spans="1:21">
      <c r="A24" s="8" t="s">
        <v>122</v>
      </c>
      <c r="B24" s="2" t="s">
        <v>7</v>
      </c>
      <c r="C24" s="2" t="s">
        <v>7</v>
      </c>
      <c r="D24" s="2" t="s">
        <v>7</v>
      </c>
      <c r="E24" s="2" t="s">
        <v>7</v>
      </c>
      <c r="F24" s="2" t="s">
        <v>7</v>
      </c>
      <c r="G24" s="2">
        <v>2766000</v>
      </c>
      <c r="H24" s="2">
        <v>1244000</v>
      </c>
      <c r="I24" s="2">
        <v>998000</v>
      </c>
      <c r="J24" s="2">
        <v>1126000</v>
      </c>
      <c r="K24" s="2">
        <v>2216000</v>
      </c>
      <c r="U24" s="8"/>
    </row>
    <row r="25" spans="1:21">
      <c r="A25" s="8" t="s">
        <v>123</v>
      </c>
      <c r="B25" s="2" t="s">
        <v>7</v>
      </c>
      <c r="C25" s="2" t="s">
        <v>7</v>
      </c>
      <c r="D25" s="2" t="s">
        <v>7</v>
      </c>
      <c r="E25" s="2" t="s">
        <v>7</v>
      </c>
      <c r="F25" s="2" t="s">
        <v>7</v>
      </c>
      <c r="G25" s="2" t="s">
        <v>7</v>
      </c>
      <c r="H25" s="2" t="s">
        <v>7</v>
      </c>
      <c r="I25" s="2" t="s">
        <v>7</v>
      </c>
      <c r="J25" s="2" t="s">
        <v>7</v>
      </c>
      <c r="K25" s="2">
        <v>-150000</v>
      </c>
      <c r="U25" s="8"/>
    </row>
    <row r="26" spans="1:21">
      <c r="A26" s="8" t="s">
        <v>124</v>
      </c>
      <c r="B26" s="2">
        <v>-333700</v>
      </c>
      <c r="C26" s="2">
        <v>-313500</v>
      </c>
      <c r="D26" s="2">
        <v>-449200</v>
      </c>
      <c r="E26" s="2">
        <v>-455700</v>
      </c>
      <c r="F26" s="2">
        <v>-335100</v>
      </c>
      <c r="G26" s="2">
        <v>-432000</v>
      </c>
      <c r="H26" s="2">
        <v>-597000</v>
      </c>
      <c r="I26" s="2">
        <v>-636000</v>
      </c>
      <c r="J26" s="2">
        <v>-880000</v>
      </c>
      <c r="K26" s="2">
        <v>-963000</v>
      </c>
      <c r="U26" s="8"/>
    </row>
    <row r="27" spans="1:21">
      <c r="A27" s="8" t="s">
        <v>125</v>
      </c>
      <c r="B27" s="2">
        <v>1600</v>
      </c>
      <c r="C27" s="2">
        <v>28300</v>
      </c>
      <c r="D27" s="2">
        <v>1900</v>
      </c>
      <c r="E27" s="2">
        <v>32000</v>
      </c>
      <c r="F27" s="2">
        <v>10100</v>
      </c>
      <c r="G27" s="2">
        <v>1000</v>
      </c>
      <c r="H27" s="2">
        <v>2000</v>
      </c>
      <c r="I27" s="2">
        <v>14000</v>
      </c>
      <c r="J27" s="2">
        <v>3000</v>
      </c>
      <c r="K27" s="2">
        <v>3000</v>
      </c>
      <c r="U27" s="8"/>
    </row>
    <row r="28" spans="1:21">
      <c r="A28" s="8" t="s">
        <v>126</v>
      </c>
      <c r="B28" s="2" t="s">
        <v>7</v>
      </c>
      <c r="C28" s="2" t="s">
        <v>7</v>
      </c>
      <c r="D28" s="2">
        <v>246000</v>
      </c>
      <c r="E28" s="2" t="s">
        <v>7</v>
      </c>
      <c r="F28" s="2" t="s">
        <v>7</v>
      </c>
      <c r="G28" s="2" t="s">
        <v>7</v>
      </c>
      <c r="H28" s="2" t="s">
        <v>7</v>
      </c>
      <c r="I28" s="2">
        <v>786000</v>
      </c>
      <c r="J28" s="2" t="s">
        <v>7</v>
      </c>
      <c r="K28" s="2" t="s">
        <v>7</v>
      </c>
      <c r="U28" s="8"/>
    </row>
    <row r="29" spans="1:21">
      <c r="A29" s="8" t="s">
        <v>127</v>
      </c>
      <c r="B29" s="2">
        <v>-30300</v>
      </c>
      <c r="C29" s="2">
        <v>-4300</v>
      </c>
      <c r="D29" s="2">
        <v>-21800</v>
      </c>
      <c r="E29" s="2">
        <v>-47000</v>
      </c>
      <c r="F29" s="2">
        <v>-11200</v>
      </c>
      <c r="G29" s="2">
        <v>-30000</v>
      </c>
      <c r="H29" s="2">
        <v>-37000</v>
      </c>
      <c r="I29" s="2">
        <v>-28000</v>
      </c>
      <c r="J29" s="2">
        <v>-2000</v>
      </c>
      <c r="K29" s="2" t="s">
        <v>7</v>
      </c>
      <c r="U29" s="8"/>
    </row>
    <row r="30" spans="1:21">
      <c r="A30" s="8" t="s">
        <v>128</v>
      </c>
      <c r="B30" s="2" t="s">
        <v>7</v>
      </c>
      <c r="C30" s="2" t="s">
        <v>7</v>
      </c>
      <c r="D30" s="2" t="s">
        <v>7</v>
      </c>
      <c r="E30" s="2">
        <v>191300</v>
      </c>
      <c r="F30" s="2">
        <v>5500</v>
      </c>
      <c r="G30" s="2">
        <v>-23000</v>
      </c>
      <c r="H30" s="2">
        <v>22000</v>
      </c>
      <c r="I30" s="2" t="s">
        <v>7</v>
      </c>
      <c r="J30" s="2" t="s">
        <v>7</v>
      </c>
      <c r="K30" s="2" t="s">
        <v>7</v>
      </c>
      <c r="U30" s="8"/>
    </row>
    <row r="31" spans="1:21">
      <c r="A31" s="8" t="s">
        <v>129</v>
      </c>
      <c r="B31" s="2" t="s">
        <v>7</v>
      </c>
      <c r="C31" s="2" t="s">
        <v>7</v>
      </c>
      <c r="D31" s="2">
        <v>-571100</v>
      </c>
      <c r="E31" s="2" t="s">
        <v>7</v>
      </c>
      <c r="F31" s="2" t="s">
        <v>7</v>
      </c>
      <c r="G31" s="2" t="s">
        <v>7</v>
      </c>
      <c r="H31" s="2" t="s">
        <v>7</v>
      </c>
      <c r="I31" s="2" t="s">
        <v>7</v>
      </c>
      <c r="J31" s="2" t="s">
        <v>7</v>
      </c>
      <c r="K31" s="2" t="s">
        <v>7</v>
      </c>
      <c r="U31" s="8"/>
    </row>
    <row r="32" spans="1:21">
      <c r="A32" s="8" t="s">
        <v>130</v>
      </c>
      <c r="B32" s="2">
        <v>-4300</v>
      </c>
      <c r="C32" s="2" t="s">
        <v>7</v>
      </c>
      <c r="D32" s="2" t="s">
        <v>7</v>
      </c>
      <c r="E32" s="2" t="s">
        <v>7</v>
      </c>
      <c r="F32" s="2" t="s">
        <v>7</v>
      </c>
      <c r="G32" s="2" t="s">
        <v>7</v>
      </c>
      <c r="H32" s="2" t="s">
        <v>7</v>
      </c>
      <c r="I32" s="2" t="s">
        <v>7</v>
      </c>
      <c r="J32" s="2" t="s">
        <v>7</v>
      </c>
      <c r="K32" s="2" t="s">
        <v>7</v>
      </c>
      <c r="U32" s="8"/>
    </row>
    <row r="33" spans="1:21">
      <c r="A33" s="8" t="s">
        <v>131</v>
      </c>
      <c r="B33" s="2">
        <v>-1276600</v>
      </c>
      <c r="C33" s="2">
        <v>92900</v>
      </c>
      <c r="D33" s="2">
        <v>-413800</v>
      </c>
      <c r="E33" s="2">
        <v>-798100</v>
      </c>
      <c r="F33" s="2">
        <v>-1267500</v>
      </c>
      <c r="G33" s="2">
        <v>-1021000</v>
      </c>
      <c r="H33" s="2">
        <v>514000</v>
      </c>
      <c r="I33" s="2">
        <v>-1067000</v>
      </c>
      <c r="J33" s="2">
        <v>-1207000</v>
      </c>
      <c r="K33" s="2">
        <v>-175000</v>
      </c>
      <c r="U33" s="8"/>
    </row>
    <row r="34" spans="1:21">
      <c r="A34" s="8" t="s">
        <v>132</v>
      </c>
      <c r="B34" s="2" t="s">
        <v>7</v>
      </c>
      <c r="C34" s="2">
        <v>41800</v>
      </c>
      <c r="D34" s="2" t="s">
        <v>7</v>
      </c>
      <c r="E34" s="2" t="s">
        <v>7</v>
      </c>
      <c r="F34" s="2" t="s">
        <v>7</v>
      </c>
      <c r="G34" s="2" t="s">
        <v>7</v>
      </c>
      <c r="H34" s="2" t="s">
        <v>7</v>
      </c>
      <c r="I34" s="2">
        <v>986000</v>
      </c>
      <c r="J34" s="2" t="s">
        <v>7</v>
      </c>
      <c r="K34" s="2" t="s">
        <v>7</v>
      </c>
      <c r="U34" s="8"/>
    </row>
    <row r="35" spans="1:21">
      <c r="A35" s="8" t="s">
        <v>133</v>
      </c>
      <c r="B35" s="2">
        <v>-6000</v>
      </c>
      <c r="C35" s="2">
        <v>-255700</v>
      </c>
      <c r="D35" s="2">
        <v>-35200</v>
      </c>
      <c r="E35" s="2">
        <v>-6800</v>
      </c>
      <c r="F35" s="2">
        <v>-32200</v>
      </c>
      <c r="G35" s="2">
        <v>-8000</v>
      </c>
      <c r="H35" s="2">
        <v>-203000</v>
      </c>
      <c r="I35" s="2">
        <v>-49000</v>
      </c>
      <c r="J35" s="2">
        <v>-60000</v>
      </c>
      <c r="K35" s="2">
        <v>-7000</v>
      </c>
      <c r="U35" s="8"/>
    </row>
    <row r="36" spans="1:21">
      <c r="A36" s="8" t="s">
        <v>134</v>
      </c>
      <c r="B36" s="2">
        <v>-18200</v>
      </c>
      <c r="C36" s="2">
        <v>52600</v>
      </c>
      <c r="D36" s="2">
        <v>63700</v>
      </c>
      <c r="E36" s="2">
        <v>177100</v>
      </c>
      <c r="F36" s="2">
        <v>-205400</v>
      </c>
      <c r="G36" s="2">
        <v>41000</v>
      </c>
      <c r="H36" s="2">
        <v>-65000</v>
      </c>
      <c r="I36" s="2">
        <v>15000</v>
      </c>
      <c r="J36" s="2">
        <v>75000</v>
      </c>
      <c r="K36" s="2">
        <v>-63000</v>
      </c>
      <c r="U36" s="8"/>
    </row>
    <row r="37" spans="1:21">
      <c r="A37" s="8" t="s">
        <v>135</v>
      </c>
      <c r="B37" s="2" t="s">
        <v>7</v>
      </c>
      <c r="C37" s="2" t="s">
        <v>7</v>
      </c>
      <c r="D37" s="2" t="s">
        <v>7</v>
      </c>
      <c r="E37" s="2" t="s">
        <v>7</v>
      </c>
      <c r="F37" s="2" t="s">
        <v>7</v>
      </c>
      <c r="G37" s="2" t="s">
        <v>7</v>
      </c>
      <c r="H37" s="2" t="s">
        <v>7</v>
      </c>
      <c r="I37" s="2" t="s">
        <v>7</v>
      </c>
      <c r="J37" s="2">
        <v>-17000</v>
      </c>
      <c r="K37" s="2">
        <v>-19000</v>
      </c>
      <c r="U37" s="8"/>
    </row>
    <row r="38" spans="1:21">
      <c r="A38" s="8" t="s">
        <v>136</v>
      </c>
      <c r="B38" s="2">
        <v>225300</v>
      </c>
      <c r="C38" s="2">
        <v>322900</v>
      </c>
      <c r="D38" s="2">
        <v>343300</v>
      </c>
      <c r="E38" s="2">
        <v>186600</v>
      </c>
      <c r="F38" s="2">
        <v>364500</v>
      </c>
      <c r="G38" s="2">
        <v>345000</v>
      </c>
      <c r="H38" s="2">
        <v>468000</v>
      </c>
      <c r="I38" s="2">
        <v>313000</v>
      </c>
      <c r="J38" s="2">
        <v>383000</v>
      </c>
      <c r="K38" s="2">
        <v>514000</v>
      </c>
      <c r="U38" s="8"/>
    </row>
    <row r="39" spans="1:21">
      <c r="A39" s="8" t="s">
        <v>137</v>
      </c>
      <c r="B39" s="2" t="s">
        <v>7</v>
      </c>
      <c r="C39" s="2">
        <v>55800</v>
      </c>
      <c r="D39" s="2">
        <v>63000</v>
      </c>
      <c r="E39" s="2">
        <v>25100</v>
      </c>
      <c r="F39" s="2">
        <v>58500</v>
      </c>
      <c r="G39" s="2">
        <v>64000</v>
      </c>
      <c r="H39" s="2">
        <v>115000</v>
      </c>
      <c r="I39" s="2">
        <v>72000</v>
      </c>
      <c r="J39" s="2">
        <v>132000</v>
      </c>
      <c r="K39" s="2">
        <v>218000</v>
      </c>
      <c r="U39" s="8"/>
    </row>
    <row r="40" spans="1:21">
      <c r="A40" s="8" t="s">
        <v>138</v>
      </c>
      <c r="B40" s="2">
        <v>-761100</v>
      </c>
      <c r="C40" s="2">
        <v>-985200</v>
      </c>
      <c r="D40" s="2">
        <v>-1248000</v>
      </c>
      <c r="E40" s="2">
        <v>-649200</v>
      </c>
      <c r="F40" s="2">
        <v>-741200</v>
      </c>
      <c r="G40" s="2">
        <v>-1859000</v>
      </c>
      <c r="H40" s="2">
        <v>-1814000</v>
      </c>
      <c r="I40" s="2">
        <v>-1674000</v>
      </c>
      <c r="J40" s="2">
        <v>-2628000</v>
      </c>
      <c r="K40" s="2">
        <v>-2534000</v>
      </c>
      <c r="U40" s="8"/>
    </row>
    <row r="41" spans="1:21">
      <c r="A41" s="8" t="s">
        <v>139</v>
      </c>
      <c r="B41" s="2">
        <v>-290900</v>
      </c>
      <c r="C41" s="2">
        <v>-343700</v>
      </c>
      <c r="D41" s="2">
        <v>-412900</v>
      </c>
      <c r="E41" s="2">
        <v>-466700</v>
      </c>
      <c r="F41" s="2">
        <v>-505400</v>
      </c>
      <c r="G41" s="2">
        <v>-555000</v>
      </c>
      <c r="H41" s="2">
        <v>-619000</v>
      </c>
      <c r="I41" s="2">
        <v>-703000</v>
      </c>
      <c r="J41" s="2">
        <v>-799000</v>
      </c>
      <c r="K41" s="2">
        <v>-899000</v>
      </c>
      <c r="U41" s="8"/>
    </row>
    <row r="42" spans="1:21">
      <c r="A42" s="8" t="s">
        <v>140</v>
      </c>
      <c r="B42" s="2">
        <v>-850900</v>
      </c>
      <c r="C42" s="2">
        <v>-1111500</v>
      </c>
      <c r="D42" s="2">
        <v>-1226100</v>
      </c>
      <c r="E42" s="2">
        <v>-733900</v>
      </c>
      <c r="F42" s="2">
        <v>-1061200</v>
      </c>
      <c r="G42" s="2">
        <v>-1972000</v>
      </c>
      <c r="H42" s="2">
        <v>-2118000</v>
      </c>
      <c r="I42" s="2">
        <v>-1040000</v>
      </c>
      <c r="J42" s="2">
        <v>-2914000</v>
      </c>
      <c r="K42" s="2">
        <v>-2790000</v>
      </c>
      <c r="U42" s="8"/>
    </row>
    <row r="43" spans="1:21">
      <c r="A43" s="8" t="s">
        <v>141</v>
      </c>
      <c r="B43" s="2">
        <v>25700</v>
      </c>
      <c r="C43" s="2">
        <v>42400</v>
      </c>
      <c r="D43" s="2">
        <v>-19200</v>
      </c>
      <c r="E43" s="2">
        <v>-46900</v>
      </c>
      <c r="F43" s="2">
        <v>-47500</v>
      </c>
      <c r="G43" s="2">
        <v>57000</v>
      </c>
      <c r="H43" s="2">
        <v>67000</v>
      </c>
      <c r="I43" s="2">
        <v>100000</v>
      </c>
      <c r="J43" s="2">
        <v>1000</v>
      </c>
      <c r="K43" s="2">
        <v>-83000</v>
      </c>
      <c r="U43" s="8"/>
    </row>
    <row r="44" spans="1:21">
      <c r="A44" s="8" t="s">
        <v>142</v>
      </c>
      <c r="B44" s="2">
        <v>-433900</v>
      </c>
      <c r="C44" s="2">
        <v>902500</v>
      </c>
      <c r="D44" s="2">
        <v>277200</v>
      </c>
      <c r="E44" s="2">
        <v>157200</v>
      </c>
      <c r="F44" s="2">
        <v>788000</v>
      </c>
      <c r="G44" s="2">
        <v>-1124000</v>
      </c>
      <c r="H44" s="2">
        <v>362000</v>
      </c>
      <c r="I44" s="2">
        <v>1020000</v>
      </c>
      <c r="J44" s="2">
        <v>-1117000</v>
      </c>
      <c r="K44" s="2">
        <v>1632000</v>
      </c>
      <c r="U44" s="8"/>
    </row>
    <row r="45" spans="1:21">
      <c r="A45" s="8" t="s">
        <v>143</v>
      </c>
      <c r="B45" s="2">
        <v>1388100</v>
      </c>
      <c r="C45" s="2">
        <v>954200</v>
      </c>
      <c r="D45" s="2">
        <v>1856700</v>
      </c>
      <c r="E45" s="2">
        <v>2133900</v>
      </c>
      <c r="F45" s="2">
        <v>2291100</v>
      </c>
      <c r="G45" s="2">
        <v>3079000</v>
      </c>
      <c r="H45" s="2">
        <v>1955000</v>
      </c>
      <c r="I45" s="2">
        <v>2317000</v>
      </c>
      <c r="J45" s="2">
        <v>3337000</v>
      </c>
      <c r="K45" s="2">
        <v>2220000</v>
      </c>
      <c r="U45" s="8"/>
    </row>
    <row r="46" spans="1:21">
      <c r="A46" s="8" t="s">
        <v>144</v>
      </c>
      <c r="B46" s="2">
        <v>954200</v>
      </c>
      <c r="C46" s="2">
        <v>1856700</v>
      </c>
      <c r="D46" s="2">
        <v>2133900</v>
      </c>
      <c r="E46" s="2">
        <v>2291100</v>
      </c>
      <c r="F46" s="2">
        <v>3079100</v>
      </c>
      <c r="G46" s="2">
        <v>1955000</v>
      </c>
      <c r="H46" s="2">
        <v>2317000</v>
      </c>
      <c r="I46" s="2">
        <v>3337000</v>
      </c>
      <c r="J46" s="2">
        <v>2220000</v>
      </c>
      <c r="K46" s="2">
        <v>3852000</v>
      </c>
      <c r="U46" s="8"/>
    </row>
    <row r="47" spans="1:21">
      <c r="A47" s="8" t="s">
        <v>145</v>
      </c>
      <c r="B47" s="2">
        <v>54200</v>
      </c>
      <c r="C47" s="2">
        <v>60000</v>
      </c>
      <c r="D47" s="2">
        <v>44100</v>
      </c>
      <c r="E47" s="2">
        <v>46700</v>
      </c>
      <c r="F47" s="2">
        <v>48400</v>
      </c>
      <c r="G47" s="2">
        <v>32000</v>
      </c>
      <c r="H47" s="2">
        <v>29000</v>
      </c>
      <c r="I47" s="2">
        <v>20000</v>
      </c>
      <c r="J47" s="2">
        <v>53000</v>
      </c>
      <c r="K47" s="2">
        <v>53000</v>
      </c>
      <c r="U47" s="8"/>
    </row>
    <row r="48" spans="1:21">
      <c r="A48" s="8" t="s">
        <v>146</v>
      </c>
      <c r="B48" s="2">
        <v>752600</v>
      </c>
      <c r="C48" s="2">
        <v>601100</v>
      </c>
      <c r="D48" s="2">
        <v>717500</v>
      </c>
      <c r="E48" s="2">
        <v>765200</v>
      </c>
      <c r="F48" s="2">
        <v>537200</v>
      </c>
      <c r="G48" s="2">
        <v>736000</v>
      </c>
      <c r="H48" s="2">
        <v>638000</v>
      </c>
      <c r="I48" s="2">
        <v>702000</v>
      </c>
      <c r="J48" s="2">
        <v>856000</v>
      </c>
      <c r="K48" s="2">
        <v>1262000</v>
      </c>
      <c r="U48" s="8"/>
    </row>
  </sheetData>
  <printOptions gridLines="1" gridLinesSet="0"/>
  <pageMargins left="0.75" right="0.75" top="1" bottom="1" header="0.5" footer="0.5"/>
  <pageSetup paperSize="9" fitToWidth="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3:L9"/>
  <sheetViews>
    <sheetView workbookViewId="0">
      <selection activeCell="K7" sqref="K7"/>
    </sheetView>
  </sheetViews>
  <sheetFormatPr defaultColWidth="9.140625" defaultRowHeight="12.75" outlineLevelRow="1"/>
  <cols>
    <col min="1" max="1" width="31" style="1" customWidth="1"/>
    <col min="2" max="2" width="13.140625" style="1" customWidth="1"/>
    <col min="3" max="16384" width="9.140625" style="1"/>
  </cols>
  <sheetData>
    <row r="3" spans="1:12">
      <c r="C3" s="1">
        <v>2006</v>
      </c>
      <c r="D3" s="1">
        <v>2007</v>
      </c>
      <c r="E3" s="1">
        <v>2008</v>
      </c>
      <c r="F3" s="1">
        <v>2009</v>
      </c>
      <c r="G3" s="1">
        <v>2010</v>
      </c>
      <c r="H3" s="1">
        <v>2011</v>
      </c>
      <c r="I3" s="1">
        <v>2012</v>
      </c>
      <c r="J3" s="1">
        <v>2013</v>
      </c>
      <c r="K3" s="1">
        <v>2014</v>
      </c>
      <c r="L3" s="1">
        <v>2015</v>
      </c>
    </row>
    <row r="4" spans="1:12">
      <c r="A4" s="1" t="s">
        <v>149</v>
      </c>
      <c r="C4" s="9"/>
      <c r="D4" s="9">
        <f>(IS!C7-IS!B7)/IS!B7</f>
        <v>9.1675638085176092E-2</v>
      </c>
      <c r="E4" s="9">
        <f>(IS!D7-IS!C7)/IS!C7</f>
        <v>0.1409478191095131</v>
      </c>
      <c r="F4" s="9">
        <f>(IS!E7-IS!D7)/IS!D7</f>
        <v>2.9478713695173672E-2</v>
      </c>
      <c r="G4" s="9">
        <f>(IS!F7-IS!E7)/IS!E7</f>
        <v>-8.4532308446451567E-3</v>
      </c>
      <c r="H4" s="9">
        <f>(IS!G7-IS!F7)/IS!F7</f>
        <v>9.7191543073524775E-2</v>
      </c>
      <c r="I4" s="9">
        <f>(IS!H7-IS!G7)/IS!G7</f>
        <v>0.15655258364490462</v>
      </c>
      <c r="J4" s="9">
        <f>(IS!I7-IS!H7)/IS!H7</f>
        <v>4.9113063660477456E-2</v>
      </c>
      <c r="K4" s="9">
        <f>(IS!J7-IS!I7)/IS!I7</f>
        <v>9.8210405720380825E-2</v>
      </c>
      <c r="L4" s="9">
        <f>(IS!K7-IS!J7)/IS!J7</f>
        <v>0.10079499262563402</v>
      </c>
    </row>
    <row r="5" spans="1:12" hidden="1" outlineLevel="1">
      <c r="A5" s="1" t="s">
        <v>152</v>
      </c>
      <c r="B5" s="1">
        <v>1</v>
      </c>
      <c r="C5" s="9"/>
      <c r="D5" s="9">
        <f>$B$5+D4</f>
        <v>1.0916756380851762</v>
      </c>
      <c r="E5" s="9">
        <f t="shared" ref="E5:L5" si="0">$B$5+E4</f>
        <v>1.140947819109513</v>
      </c>
      <c r="F5" s="9">
        <f t="shared" si="0"/>
        <v>1.0294787136951737</v>
      </c>
      <c r="G5" s="9">
        <f t="shared" si="0"/>
        <v>0.99154676915535489</v>
      </c>
      <c r="H5" s="9">
        <f t="shared" si="0"/>
        <v>1.0971915430735248</v>
      </c>
      <c r="I5" s="9">
        <f t="shared" si="0"/>
        <v>1.1565525836449047</v>
      </c>
      <c r="J5" s="9">
        <f t="shared" si="0"/>
        <v>1.0491130636604775</v>
      </c>
      <c r="K5" s="9">
        <f t="shared" si="0"/>
        <v>1.0982104057203808</v>
      </c>
      <c r="L5" s="9">
        <f t="shared" si="0"/>
        <v>1.100794992625634</v>
      </c>
    </row>
    <row r="6" spans="1:12" collapsed="1">
      <c r="A6" s="1" t="s">
        <v>150</v>
      </c>
      <c r="B6" s="12">
        <f>AVERAGE(D4:L4)</f>
        <v>8.3945725418904382E-2</v>
      </c>
    </row>
    <row r="7" spans="1:12">
      <c r="A7" s="1" t="s">
        <v>151</v>
      </c>
      <c r="B7" s="11">
        <f>GEOMEAN(D5:L5)-1</f>
        <v>8.2804953701999251E-2</v>
      </c>
    </row>
    <row r="9" spans="1:12">
      <c r="A9" s="1" t="s">
        <v>158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K19" sqref="K19"/>
    </sheetView>
  </sheetViews>
  <sheetFormatPr defaultRowHeight="12.75"/>
  <cols>
    <col min="1" max="1" width="9.85546875" bestFit="1" customWidth="1"/>
    <col min="2" max="2" width="11.42578125" customWidth="1"/>
    <col min="3" max="3" width="13.42578125" customWidth="1"/>
    <col min="4" max="4" width="3.140625" customWidth="1"/>
    <col min="5" max="5" width="12.140625" bestFit="1" customWidth="1"/>
    <col min="6" max="6" width="13.7109375" customWidth="1"/>
    <col min="7" max="7" width="3.42578125" customWidth="1"/>
    <col min="9" max="9" width="33.42578125" customWidth="1"/>
    <col min="10" max="10" width="28.140625" customWidth="1"/>
  </cols>
  <sheetData>
    <row r="1" spans="1:11" ht="15">
      <c r="A1" s="63" t="s">
        <v>252</v>
      </c>
    </row>
    <row r="2" spans="1:11" ht="15">
      <c r="A2" t="s">
        <v>244</v>
      </c>
      <c r="F2" s="63"/>
    </row>
    <row r="3" spans="1:11" ht="15.75" thickBot="1">
      <c r="A3" t="s">
        <v>235</v>
      </c>
      <c r="F3" s="63"/>
    </row>
    <row r="4" spans="1:11">
      <c r="A4" t="s">
        <v>231</v>
      </c>
      <c r="I4" s="72" t="s">
        <v>192</v>
      </c>
      <c r="J4" s="67">
        <f>_xlfn.COVARIANCE.P(E11:E46,F11:F46)</f>
        <v>7.4770697089863558E-4</v>
      </c>
      <c r="K4" t="s">
        <v>224</v>
      </c>
    </row>
    <row r="5" spans="1:11">
      <c r="A5" t="s">
        <v>232</v>
      </c>
      <c r="I5" s="84" t="s">
        <v>225</v>
      </c>
      <c r="J5" s="67">
        <f>_xlfn.VAR.P(F11:F46)</f>
        <v>8.7902980691814171E-4</v>
      </c>
      <c r="K5" t="s">
        <v>226</v>
      </c>
    </row>
    <row r="6" spans="1:11" ht="20.25">
      <c r="A6" t="s">
        <v>236</v>
      </c>
      <c r="I6" s="73" t="s">
        <v>193</v>
      </c>
      <c r="J6" s="67">
        <f>J4/J5</f>
        <v>0.85060479748699191</v>
      </c>
      <c r="K6" t="s">
        <v>215</v>
      </c>
    </row>
    <row r="7" spans="1:11" ht="13.5" thickBot="1">
      <c r="A7" t="s">
        <v>233</v>
      </c>
      <c r="I7" s="74" t="s">
        <v>194</v>
      </c>
      <c r="J7" s="111">
        <f>0.02+J6*(0.05-0.02)</f>
        <v>4.5518143924609761E-2</v>
      </c>
      <c r="K7" t="s">
        <v>216</v>
      </c>
    </row>
    <row r="8" spans="1:11" ht="18.600000000000001" customHeight="1">
      <c r="A8" t="s">
        <v>234</v>
      </c>
      <c r="E8" s="75"/>
      <c r="F8" s="75"/>
      <c r="H8" s="88"/>
      <c r="I8" s="88"/>
      <c r="J8" s="87"/>
    </row>
    <row r="9" spans="1:11">
      <c r="E9" s="131" t="s">
        <v>217</v>
      </c>
      <c r="F9" s="131"/>
    </row>
    <row r="10" spans="1:11">
      <c r="B10" s="89" t="s">
        <v>186</v>
      </c>
      <c r="C10" s="91" t="s">
        <v>187</v>
      </c>
      <c r="D10" s="30"/>
      <c r="E10" s="89" t="s">
        <v>188</v>
      </c>
      <c r="F10" s="91" t="s">
        <v>189</v>
      </c>
    </row>
    <row r="11" spans="1:11">
      <c r="A11" s="61">
        <v>42735</v>
      </c>
      <c r="B11" s="115">
        <v>140.71</v>
      </c>
      <c r="C11" s="116">
        <v>2278.87</v>
      </c>
      <c r="E11" s="117">
        <f t="shared" ref="E11:E45" si="0">(B11-B12)/B12</f>
        <v>0.13659127625201947</v>
      </c>
      <c r="F11" s="118">
        <f t="shared" ref="F11:F45" si="1">(C11-C12)/C12</f>
        <v>1.7884341374735897E-2</v>
      </c>
    </row>
    <row r="12" spans="1:11">
      <c r="A12" s="61">
        <v>42704</v>
      </c>
      <c r="B12" s="115">
        <v>123.8</v>
      </c>
      <c r="C12" s="116">
        <v>2238.83</v>
      </c>
      <c r="E12" s="117">
        <f t="shared" si="0"/>
        <v>5.8119658119658094E-2</v>
      </c>
      <c r="F12" s="118">
        <f t="shared" si="1"/>
        <v>1.8200754044233009E-2</v>
      </c>
    </row>
    <row r="13" spans="1:11">
      <c r="A13" s="61">
        <v>42674</v>
      </c>
      <c r="B13" s="115">
        <v>117</v>
      </c>
      <c r="C13" s="116">
        <v>2198.81</v>
      </c>
      <c r="E13" s="117">
        <f t="shared" si="0"/>
        <v>-6.3025546568431207E-2</v>
      </c>
      <c r="F13" s="118">
        <f t="shared" si="1"/>
        <v>3.4174446769983234E-2</v>
      </c>
    </row>
    <row r="14" spans="1:11">
      <c r="A14" s="61">
        <v>42643</v>
      </c>
      <c r="B14" s="115">
        <v>124.87</v>
      </c>
      <c r="C14" s="116">
        <v>2126.15</v>
      </c>
      <c r="E14" s="117">
        <f t="shared" si="0"/>
        <v>0.26707255200405894</v>
      </c>
      <c r="F14" s="118">
        <f t="shared" si="1"/>
        <v>-1.9425625037472222E-2</v>
      </c>
    </row>
    <row r="15" spans="1:11">
      <c r="A15" s="61">
        <v>42613</v>
      </c>
      <c r="B15" s="115">
        <v>98.55</v>
      </c>
      <c r="C15" s="116">
        <v>2168.27</v>
      </c>
      <c r="E15" s="117">
        <f t="shared" si="0"/>
        <v>1.1287839917906561E-2</v>
      </c>
      <c r="F15" s="118">
        <f t="shared" si="1"/>
        <v>-1.2344825997834296E-3</v>
      </c>
    </row>
    <row r="16" spans="1:11">
      <c r="A16" s="61">
        <v>42582</v>
      </c>
      <c r="B16" s="115">
        <v>97.45</v>
      </c>
      <c r="C16" s="116">
        <v>2170.9499999999998</v>
      </c>
      <c r="E16" s="117">
        <f t="shared" si="0"/>
        <v>6.7945205479452084E-2</v>
      </c>
      <c r="F16" s="118">
        <f t="shared" si="1"/>
        <v>-1.2191755612808663E-3</v>
      </c>
    </row>
    <row r="17" spans="1:6">
      <c r="A17" s="61">
        <v>42551</v>
      </c>
      <c r="B17" s="115">
        <v>91.25</v>
      </c>
      <c r="C17" s="116">
        <v>2173.6</v>
      </c>
      <c r="E17" s="117">
        <f t="shared" si="0"/>
        <v>-2.5142107564495404E-3</v>
      </c>
      <c r="F17" s="118">
        <f t="shared" si="1"/>
        <v>3.5609807228685945E-2</v>
      </c>
    </row>
    <row r="18" spans="1:6">
      <c r="A18" s="61">
        <v>42521</v>
      </c>
      <c r="B18" s="115">
        <v>91.48</v>
      </c>
      <c r="C18" s="116">
        <v>2098.86</v>
      </c>
      <c r="E18" s="117">
        <f t="shared" si="0"/>
        <v>-0.1081212830262259</v>
      </c>
      <c r="F18" s="118">
        <f t="shared" si="1"/>
        <v>9.1084670593018875E-4</v>
      </c>
    </row>
    <row r="19" spans="1:6">
      <c r="A19" s="61">
        <v>42490</v>
      </c>
      <c r="B19" s="115">
        <v>102.57</v>
      </c>
      <c r="C19" s="116">
        <v>2096.9499999999998</v>
      </c>
      <c r="E19" s="117">
        <f t="shared" si="0"/>
        <v>0.13928690436521152</v>
      </c>
      <c r="F19" s="118">
        <f t="shared" si="1"/>
        <v>1.5324650171887683E-2</v>
      </c>
    </row>
    <row r="20" spans="1:6">
      <c r="A20" s="61">
        <v>42460</v>
      </c>
      <c r="B20" s="115">
        <v>90.03</v>
      </c>
      <c r="C20" s="116">
        <v>2065.3000000000002</v>
      </c>
      <c r="E20" s="117">
        <f t="shared" si="0"/>
        <v>-0.11933874596498095</v>
      </c>
      <c r="F20" s="118">
        <f t="shared" si="1"/>
        <v>2.6993698233759604E-3</v>
      </c>
    </row>
    <row r="21" spans="1:6">
      <c r="A21" s="61">
        <v>42429</v>
      </c>
      <c r="B21" s="115">
        <v>102.23</v>
      </c>
      <c r="C21" s="116">
        <v>2059.7399999999998</v>
      </c>
      <c r="E21" s="117">
        <f t="shared" si="0"/>
        <v>9.4422438711058862E-2</v>
      </c>
      <c r="F21" s="118">
        <f t="shared" si="1"/>
        <v>6.5991108718941205E-2</v>
      </c>
    </row>
    <row r="22" spans="1:6">
      <c r="A22" s="61">
        <v>42400</v>
      </c>
      <c r="B22" s="115">
        <v>93.41</v>
      </c>
      <c r="C22" s="116">
        <v>1932.23</v>
      </c>
      <c r="E22" s="117">
        <f t="shared" si="0"/>
        <v>1.7094947735191563E-2</v>
      </c>
      <c r="F22" s="118">
        <f t="shared" si="1"/>
        <v>-4.1283552550199932E-3</v>
      </c>
    </row>
    <row r="23" spans="1:6">
      <c r="A23" s="61">
        <v>42369</v>
      </c>
      <c r="B23" s="115">
        <v>91.84</v>
      </c>
      <c r="C23" s="116">
        <v>1940.24</v>
      </c>
      <c r="E23" s="117">
        <f t="shared" si="0"/>
        <v>-0.19706242350061193</v>
      </c>
      <c r="F23" s="118">
        <f t="shared" si="1"/>
        <v>-5.0735344481736278E-2</v>
      </c>
    </row>
    <row r="24" spans="1:6">
      <c r="A24" s="61">
        <v>42338</v>
      </c>
      <c r="B24" s="115">
        <v>114.38</v>
      </c>
      <c r="C24" s="116">
        <v>2043.94</v>
      </c>
      <c r="E24" s="117">
        <f t="shared" si="0"/>
        <v>-7.2569528906186676E-2</v>
      </c>
      <c r="F24" s="118">
        <f t="shared" si="1"/>
        <v>-1.7530198374358805E-2</v>
      </c>
    </row>
    <row r="25" spans="1:6">
      <c r="A25" s="61">
        <v>42308</v>
      </c>
      <c r="B25" s="115">
        <v>123.33</v>
      </c>
      <c r="C25" s="116">
        <v>2080.41</v>
      </c>
      <c r="E25" s="117">
        <f t="shared" si="0"/>
        <v>0.13794057944270163</v>
      </c>
      <c r="F25" s="118">
        <f t="shared" si="1"/>
        <v>5.0496306555850219E-4</v>
      </c>
    </row>
    <row r="26" spans="1:6">
      <c r="A26" s="61">
        <v>42277</v>
      </c>
      <c r="B26" s="115">
        <v>108.38</v>
      </c>
      <c r="C26" s="116">
        <v>2079.36</v>
      </c>
      <c r="E26" s="117">
        <f t="shared" si="0"/>
        <v>4.9583575440635193E-2</v>
      </c>
      <c r="F26" s="118">
        <f t="shared" si="1"/>
        <v>8.298307838940025E-2</v>
      </c>
    </row>
    <row r="27" spans="1:6">
      <c r="A27" s="61">
        <v>42247</v>
      </c>
      <c r="B27" s="115">
        <v>103.26</v>
      </c>
      <c r="C27" s="116">
        <v>1920.03</v>
      </c>
      <c r="E27" s="117">
        <f t="shared" si="0"/>
        <v>-0.10232113361731719</v>
      </c>
      <c r="F27" s="118">
        <f t="shared" si="1"/>
        <v>-2.6442819620927142E-2</v>
      </c>
    </row>
    <row r="28" spans="1:6">
      <c r="A28" s="61">
        <v>42216</v>
      </c>
      <c r="B28" s="115">
        <v>115.03</v>
      </c>
      <c r="C28" s="116">
        <v>1972.18</v>
      </c>
      <c r="E28" s="117">
        <f t="shared" si="0"/>
        <v>6.2986615344239249E-3</v>
      </c>
      <c r="F28" s="118">
        <f t="shared" si="1"/>
        <v>-6.2580804623925804E-2</v>
      </c>
    </row>
    <row r="29" spans="1:6">
      <c r="A29" s="61">
        <v>42185</v>
      </c>
      <c r="B29" s="115">
        <v>114.31</v>
      </c>
      <c r="C29" s="116">
        <v>2103.84</v>
      </c>
      <c r="E29" s="117">
        <f t="shared" si="0"/>
        <v>0.21800745871070867</v>
      </c>
      <c r="F29" s="118">
        <f t="shared" si="1"/>
        <v>1.9742039930008587E-2</v>
      </c>
    </row>
    <row r="30" spans="1:6">
      <c r="A30" s="61">
        <v>42155</v>
      </c>
      <c r="B30" s="115">
        <v>93.85</v>
      </c>
      <c r="C30" s="116">
        <v>2063.11</v>
      </c>
      <c r="E30" s="117">
        <f t="shared" si="0"/>
        <v>5.2720134604598859E-2</v>
      </c>
      <c r="F30" s="118">
        <f t="shared" si="1"/>
        <v>-2.1011772856471631E-2</v>
      </c>
    </row>
    <row r="31" spans="1:6">
      <c r="A31" s="61">
        <v>42124</v>
      </c>
      <c r="B31" s="115">
        <v>89.15</v>
      </c>
      <c r="C31" s="116">
        <v>2107.39</v>
      </c>
      <c r="E31" s="117">
        <f t="shared" si="0"/>
        <v>0.12138364779874221</v>
      </c>
      <c r="F31" s="118">
        <f t="shared" si="1"/>
        <v>1.0491438545008008E-2</v>
      </c>
    </row>
    <row r="32" spans="1:6">
      <c r="A32" s="61">
        <v>42094</v>
      </c>
      <c r="B32" s="115">
        <v>79.5</v>
      </c>
      <c r="C32" s="116">
        <v>2085.5100000000002</v>
      </c>
      <c r="E32" s="117">
        <f t="shared" si="0"/>
        <v>0.33546111204434736</v>
      </c>
      <c r="F32" s="118">
        <f t="shared" si="1"/>
        <v>8.5207627098154871E-3</v>
      </c>
    </row>
    <row r="33" spans="1:6">
      <c r="A33" s="61">
        <v>42063</v>
      </c>
      <c r="B33" s="115">
        <v>59.53</v>
      </c>
      <c r="C33" s="116">
        <v>2067.89</v>
      </c>
      <c r="E33" s="117">
        <f t="shared" si="0"/>
        <v>-0.12249410377358494</v>
      </c>
      <c r="F33" s="118">
        <f t="shared" si="1"/>
        <v>-1.7396056070325554E-2</v>
      </c>
    </row>
    <row r="34" spans="1:6">
      <c r="A34" s="61">
        <v>42035</v>
      </c>
      <c r="B34" s="115">
        <v>67.84</v>
      </c>
      <c r="C34" s="116">
        <v>2104.5</v>
      </c>
      <c r="E34" s="117">
        <f t="shared" si="0"/>
        <v>7.4948502614482715E-2</v>
      </c>
      <c r="F34" s="118">
        <f t="shared" si="1"/>
        <v>5.4892505726845744E-2</v>
      </c>
    </row>
    <row r="35" spans="1:6">
      <c r="A35" s="61">
        <v>42004</v>
      </c>
      <c r="B35" s="115">
        <v>63.11</v>
      </c>
      <c r="C35" s="116">
        <v>1994.99</v>
      </c>
      <c r="E35" s="117">
        <f t="shared" si="0"/>
        <v>0.29323770491803286</v>
      </c>
      <c r="F35" s="118">
        <f t="shared" si="1"/>
        <v>-3.1040847054252307E-2</v>
      </c>
    </row>
    <row r="36" spans="1:6">
      <c r="A36" s="61">
        <v>41973</v>
      </c>
      <c r="B36" s="115">
        <v>48.8</v>
      </c>
      <c r="C36" s="116">
        <v>2058.9</v>
      </c>
      <c r="E36" s="117">
        <f t="shared" si="0"/>
        <v>-1.4340537265198967E-2</v>
      </c>
      <c r="F36" s="118">
        <f t="shared" si="1"/>
        <v>-4.1885120625277401E-3</v>
      </c>
    </row>
    <row r="37" spans="1:6">
      <c r="A37" s="61">
        <v>41943</v>
      </c>
      <c r="B37" s="115">
        <v>49.51</v>
      </c>
      <c r="C37" s="116">
        <v>2067.56</v>
      </c>
      <c r="E37" s="117">
        <f t="shared" si="0"/>
        <v>-0.1176260916057744</v>
      </c>
      <c r="F37" s="118">
        <f t="shared" si="1"/>
        <v>2.4533584400782932E-2</v>
      </c>
    </row>
    <row r="38" spans="1:6">
      <c r="A38" s="61">
        <v>41912</v>
      </c>
      <c r="B38" s="115">
        <v>56.11</v>
      </c>
      <c r="C38" s="116">
        <v>2018.05</v>
      </c>
      <c r="E38" s="117">
        <f t="shared" si="0"/>
        <v>-0.12940263770364629</v>
      </c>
      <c r="F38" s="118">
        <f t="shared" si="1"/>
        <v>2.3201456175308902E-2</v>
      </c>
    </row>
    <row r="39" spans="1:6">
      <c r="A39" s="61">
        <v>41882</v>
      </c>
      <c r="B39" s="115">
        <v>64.45</v>
      </c>
      <c r="C39" s="116">
        <v>1972.29</v>
      </c>
      <c r="E39" s="117">
        <f t="shared" si="0"/>
        <v>-5.5400850065953404E-2</v>
      </c>
      <c r="F39" s="118">
        <f t="shared" si="1"/>
        <v>-1.5513859147336702E-2</v>
      </c>
    </row>
    <row r="40" spans="1:6">
      <c r="A40" s="61">
        <v>41851</v>
      </c>
      <c r="B40" s="115">
        <v>68.23</v>
      </c>
      <c r="C40" s="116">
        <v>2003.37</v>
      </c>
      <c r="E40" s="117">
        <f t="shared" si="0"/>
        <v>0.12982281834740855</v>
      </c>
      <c r="F40" s="118">
        <f t="shared" si="1"/>
        <v>3.7655321727690289E-2</v>
      </c>
    </row>
    <row r="41" spans="1:6">
      <c r="A41" s="61">
        <v>41820</v>
      </c>
      <c r="B41" s="115">
        <v>60.39</v>
      </c>
      <c r="C41" s="116">
        <v>1930.67</v>
      </c>
      <c r="E41" s="117">
        <f t="shared" si="0"/>
        <v>-4.0514775977121026E-2</v>
      </c>
      <c r="F41" s="118">
        <f t="shared" si="1"/>
        <v>-1.5079863077291922E-2</v>
      </c>
    </row>
    <row r="42" spans="1:6">
      <c r="A42" s="61">
        <v>41790</v>
      </c>
      <c r="B42" s="115">
        <v>62.94</v>
      </c>
      <c r="C42" s="116">
        <v>1960.23</v>
      </c>
      <c r="E42" s="117">
        <f t="shared" si="0"/>
        <v>5.4447981236388006E-2</v>
      </c>
      <c r="F42" s="118">
        <f t="shared" si="1"/>
        <v>1.9058313448431865E-2</v>
      </c>
    </row>
    <row r="43" spans="1:6">
      <c r="A43" s="61">
        <v>41759</v>
      </c>
      <c r="B43" s="115">
        <v>59.69</v>
      </c>
      <c r="C43" s="116">
        <v>1923.57</v>
      </c>
      <c r="E43" s="117">
        <f t="shared" si="0"/>
        <v>0.29732666811562702</v>
      </c>
      <c r="F43" s="118">
        <f t="shared" si="1"/>
        <v>2.1030282120013743E-2</v>
      </c>
    </row>
    <row r="44" spans="1:6">
      <c r="A44" s="61">
        <v>41729</v>
      </c>
      <c r="B44" s="115">
        <v>46.01</v>
      </c>
      <c r="C44" s="116">
        <v>1883.95</v>
      </c>
      <c r="E44" s="117">
        <f t="shared" si="0"/>
        <v>-8.510638297872343E-2</v>
      </c>
      <c r="F44" s="118">
        <f t="shared" si="1"/>
        <v>6.2007968638175372E-3</v>
      </c>
    </row>
    <row r="45" spans="1:6">
      <c r="A45" s="61">
        <v>41698</v>
      </c>
      <c r="B45" s="115">
        <v>50.29</v>
      </c>
      <c r="C45" s="116">
        <v>1872.34</v>
      </c>
      <c r="E45" s="117">
        <f t="shared" si="0"/>
        <v>-0.21002199183160539</v>
      </c>
      <c r="F45" s="118">
        <f t="shared" si="1"/>
        <v>6.9321573583585854E-3</v>
      </c>
    </row>
    <row r="46" spans="1:6">
      <c r="A46" s="61">
        <v>41670</v>
      </c>
      <c r="B46" s="115">
        <v>63.66</v>
      </c>
      <c r="C46" s="116">
        <v>1859.45</v>
      </c>
      <c r="E46" s="117">
        <f>(B46-B47)/B47</f>
        <v>8.8577291381668949E-2</v>
      </c>
      <c r="F46" s="118">
        <f>(C46-C47)/C47</f>
        <v>4.3117037568930677E-2</v>
      </c>
    </row>
    <row r="47" spans="1:6">
      <c r="A47" s="61">
        <v>41639</v>
      </c>
      <c r="B47" s="115">
        <v>58.48</v>
      </c>
      <c r="C47" s="116">
        <v>1782.59</v>
      </c>
      <c r="E47" s="90"/>
      <c r="F47" s="92"/>
    </row>
  </sheetData>
  <mergeCells count="1">
    <mergeCell ref="E9:F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D13" sqref="D13"/>
    </sheetView>
  </sheetViews>
  <sheetFormatPr defaultRowHeight="15"/>
  <cols>
    <col min="1" max="6" width="8.7109375" style="62"/>
    <col min="7" max="8" width="3.140625" style="62" customWidth="1"/>
    <col min="9" max="9" width="2.5703125" style="62" customWidth="1"/>
    <col min="10" max="248" width="8.7109375" style="62"/>
    <col min="249" max="249" width="3.140625" style="62" customWidth="1"/>
    <col min="250" max="250" width="27.5703125" style="62" customWidth="1"/>
    <col min="251" max="251" width="3.140625" style="62" customWidth="1"/>
    <col min="252" max="252" width="8.7109375" style="62" customWidth="1"/>
    <col min="253" max="254" width="8.7109375" style="62"/>
    <col min="255" max="255" width="3.140625" style="62" customWidth="1"/>
    <col min="256" max="256" width="19.5703125" style="62" customWidth="1"/>
    <col min="257" max="257" width="22.85546875" style="62" customWidth="1"/>
    <col min="258" max="258" width="2.85546875" style="62" customWidth="1"/>
    <col min="259" max="259" width="18" style="62" bestFit="1" customWidth="1"/>
    <col min="260" max="261" width="8.7109375" style="62"/>
    <col min="262" max="262" width="11.85546875" style="62" bestFit="1" customWidth="1"/>
    <col min="263" max="263" width="2.5703125" style="62" customWidth="1"/>
    <col min="264" max="264" width="21" style="62" customWidth="1"/>
    <col min="265" max="265" width="2.5703125" style="62" customWidth="1"/>
    <col min="266" max="504" width="8.7109375" style="62"/>
    <col min="505" max="505" width="3.140625" style="62" customWidth="1"/>
    <col min="506" max="506" width="27.5703125" style="62" customWidth="1"/>
    <col min="507" max="507" width="3.140625" style="62" customWidth="1"/>
    <col min="508" max="508" width="8.7109375" style="62" customWidth="1"/>
    <col min="509" max="510" width="8.7109375" style="62"/>
    <col min="511" max="511" width="3.140625" style="62" customWidth="1"/>
    <col min="512" max="512" width="19.5703125" style="62" customWidth="1"/>
    <col min="513" max="513" width="22.85546875" style="62" customWidth="1"/>
    <col min="514" max="514" width="2.85546875" style="62" customWidth="1"/>
    <col min="515" max="515" width="18" style="62" bestFit="1" customWidth="1"/>
    <col min="516" max="517" width="8.7109375" style="62"/>
    <col min="518" max="518" width="11.85546875" style="62" bestFit="1" customWidth="1"/>
    <col min="519" max="519" width="2.5703125" style="62" customWidth="1"/>
    <col min="520" max="520" width="21" style="62" customWidth="1"/>
    <col min="521" max="521" width="2.5703125" style="62" customWidth="1"/>
    <col min="522" max="760" width="8.7109375" style="62"/>
    <col min="761" max="761" width="3.140625" style="62" customWidth="1"/>
    <col min="762" max="762" width="27.5703125" style="62" customWidth="1"/>
    <col min="763" max="763" width="3.140625" style="62" customWidth="1"/>
    <col min="764" max="764" width="8.7109375" style="62" customWidth="1"/>
    <col min="765" max="766" width="8.7109375" style="62"/>
    <col min="767" max="767" width="3.140625" style="62" customWidth="1"/>
    <col min="768" max="768" width="19.5703125" style="62" customWidth="1"/>
    <col min="769" max="769" width="22.85546875" style="62" customWidth="1"/>
    <col min="770" max="770" width="2.85546875" style="62" customWidth="1"/>
    <col min="771" max="771" width="18" style="62" bestFit="1" customWidth="1"/>
    <col min="772" max="773" width="8.7109375" style="62"/>
    <col min="774" max="774" width="11.85546875" style="62" bestFit="1" customWidth="1"/>
    <col min="775" max="775" width="2.5703125" style="62" customWidth="1"/>
    <col min="776" max="776" width="21" style="62" customWidth="1"/>
    <col min="777" max="777" width="2.5703125" style="62" customWidth="1"/>
    <col min="778" max="1016" width="8.7109375" style="62"/>
    <col min="1017" max="1017" width="3.140625" style="62" customWidth="1"/>
    <col min="1018" max="1018" width="27.5703125" style="62" customWidth="1"/>
    <col min="1019" max="1019" width="3.140625" style="62" customWidth="1"/>
    <col min="1020" max="1020" width="8.7109375" style="62" customWidth="1"/>
    <col min="1021" max="1022" width="8.7109375" style="62"/>
    <col min="1023" max="1023" width="3.140625" style="62" customWidth="1"/>
    <col min="1024" max="1024" width="19.5703125" style="62" customWidth="1"/>
    <col min="1025" max="1025" width="22.85546875" style="62" customWidth="1"/>
    <col min="1026" max="1026" width="2.85546875" style="62" customWidth="1"/>
    <col min="1027" max="1027" width="18" style="62" bestFit="1" customWidth="1"/>
    <col min="1028" max="1029" width="8.7109375" style="62"/>
    <col min="1030" max="1030" width="11.85546875" style="62" bestFit="1" customWidth="1"/>
    <col min="1031" max="1031" width="2.5703125" style="62" customWidth="1"/>
    <col min="1032" max="1032" width="21" style="62" customWidth="1"/>
    <col min="1033" max="1033" width="2.5703125" style="62" customWidth="1"/>
    <col min="1034" max="1272" width="8.7109375" style="62"/>
    <col min="1273" max="1273" width="3.140625" style="62" customWidth="1"/>
    <col min="1274" max="1274" width="27.5703125" style="62" customWidth="1"/>
    <col min="1275" max="1275" width="3.140625" style="62" customWidth="1"/>
    <col min="1276" max="1276" width="8.7109375" style="62" customWidth="1"/>
    <col min="1277" max="1278" width="8.7109375" style="62"/>
    <col min="1279" max="1279" width="3.140625" style="62" customWidth="1"/>
    <col min="1280" max="1280" width="19.5703125" style="62" customWidth="1"/>
    <col min="1281" max="1281" width="22.85546875" style="62" customWidth="1"/>
    <col min="1282" max="1282" width="2.85546875" style="62" customWidth="1"/>
    <col min="1283" max="1283" width="18" style="62" bestFit="1" customWidth="1"/>
    <col min="1284" max="1285" width="8.7109375" style="62"/>
    <col min="1286" max="1286" width="11.85546875" style="62" bestFit="1" customWidth="1"/>
    <col min="1287" max="1287" width="2.5703125" style="62" customWidth="1"/>
    <col min="1288" max="1288" width="21" style="62" customWidth="1"/>
    <col min="1289" max="1289" width="2.5703125" style="62" customWidth="1"/>
    <col min="1290" max="1528" width="8.7109375" style="62"/>
    <col min="1529" max="1529" width="3.140625" style="62" customWidth="1"/>
    <col min="1530" max="1530" width="27.5703125" style="62" customWidth="1"/>
    <col min="1531" max="1531" width="3.140625" style="62" customWidth="1"/>
    <col min="1532" max="1532" width="8.7109375" style="62" customWidth="1"/>
    <col min="1533" max="1534" width="8.7109375" style="62"/>
    <col min="1535" max="1535" width="3.140625" style="62" customWidth="1"/>
    <col min="1536" max="1536" width="19.5703125" style="62" customWidth="1"/>
    <col min="1537" max="1537" width="22.85546875" style="62" customWidth="1"/>
    <col min="1538" max="1538" width="2.85546875" style="62" customWidth="1"/>
    <col min="1539" max="1539" width="18" style="62" bestFit="1" customWidth="1"/>
    <col min="1540" max="1541" width="8.7109375" style="62"/>
    <col min="1542" max="1542" width="11.85546875" style="62" bestFit="1" customWidth="1"/>
    <col min="1543" max="1543" width="2.5703125" style="62" customWidth="1"/>
    <col min="1544" max="1544" width="21" style="62" customWidth="1"/>
    <col min="1545" max="1545" width="2.5703125" style="62" customWidth="1"/>
    <col min="1546" max="1784" width="8.7109375" style="62"/>
    <col min="1785" max="1785" width="3.140625" style="62" customWidth="1"/>
    <col min="1786" max="1786" width="27.5703125" style="62" customWidth="1"/>
    <col min="1787" max="1787" width="3.140625" style="62" customWidth="1"/>
    <col min="1788" max="1788" width="8.7109375" style="62" customWidth="1"/>
    <col min="1789" max="1790" width="8.7109375" style="62"/>
    <col min="1791" max="1791" width="3.140625" style="62" customWidth="1"/>
    <col min="1792" max="1792" width="19.5703125" style="62" customWidth="1"/>
    <col min="1793" max="1793" width="22.85546875" style="62" customWidth="1"/>
    <col min="1794" max="1794" width="2.85546875" style="62" customWidth="1"/>
    <col min="1795" max="1795" width="18" style="62" bestFit="1" customWidth="1"/>
    <col min="1796" max="1797" width="8.7109375" style="62"/>
    <col min="1798" max="1798" width="11.85546875" style="62" bestFit="1" customWidth="1"/>
    <col min="1799" max="1799" width="2.5703125" style="62" customWidth="1"/>
    <col min="1800" max="1800" width="21" style="62" customWidth="1"/>
    <col min="1801" max="1801" width="2.5703125" style="62" customWidth="1"/>
    <col min="1802" max="2040" width="8.7109375" style="62"/>
    <col min="2041" max="2041" width="3.140625" style="62" customWidth="1"/>
    <col min="2042" max="2042" width="27.5703125" style="62" customWidth="1"/>
    <col min="2043" max="2043" width="3.140625" style="62" customWidth="1"/>
    <col min="2044" max="2044" width="8.7109375" style="62" customWidth="1"/>
    <col min="2045" max="2046" width="8.7109375" style="62"/>
    <col min="2047" max="2047" width="3.140625" style="62" customWidth="1"/>
    <col min="2048" max="2048" width="19.5703125" style="62" customWidth="1"/>
    <col min="2049" max="2049" width="22.85546875" style="62" customWidth="1"/>
    <col min="2050" max="2050" width="2.85546875" style="62" customWidth="1"/>
    <col min="2051" max="2051" width="18" style="62" bestFit="1" customWidth="1"/>
    <col min="2052" max="2053" width="8.7109375" style="62"/>
    <col min="2054" max="2054" width="11.85546875" style="62" bestFit="1" customWidth="1"/>
    <col min="2055" max="2055" width="2.5703125" style="62" customWidth="1"/>
    <col min="2056" max="2056" width="21" style="62" customWidth="1"/>
    <col min="2057" max="2057" width="2.5703125" style="62" customWidth="1"/>
    <col min="2058" max="2296" width="8.7109375" style="62"/>
    <col min="2297" max="2297" width="3.140625" style="62" customWidth="1"/>
    <col min="2298" max="2298" width="27.5703125" style="62" customWidth="1"/>
    <col min="2299" max="2299" width="3.140625" style="62" customWidth="1"/>
    <col min="2300" max="2300" width="8.7109375" style="62" customWidth="1"/>
    <col min="2301" max="2302" width="8.7109375" style="62"/>
    <col min="2303" max="2303" width="3.140625" style="62" customWidth="1"/>
    <col min="2304" max="2304" width="19.5703125" style="62" customWidth="1"/>
    <col min="2305" max="2305" width="22.85546875" style="62" customWidth="1"/>
    <col min="2306" max="2306" width="2.85546875" style="62" customWidth="1"/>
    <col min="2307" max="2307" width="18" style="62" bestFit="1" customWidth="1"/>
    <col min="2308" max="2309" width="8.7109375" style="62"/>
    <col min="2310" max="2310" width="11.85546875" style="62" bestFit="1" customWidth="1"/>
    <col min="2311" max="2311" width="2.5703125" style="62" customWidth="1"/>
    <col min="2312" max="2312" width="21" style="62" customWidth="1"/>
    <col min="2313" max="2313" width="2.5703125" style="62" customWidth="1"/>
    <col min="2314" max="2552" width="8.7109375" style="62"/>
    <col min="2553" max="2553" width="3.140625" style="62" customWidth="1"/>
    <col min="2554" max="2554" width="27.5703125" style="62" customWidth="1"/>
    <col min="2555" max="2555" width="3.140625" style="62" customWidth="1"/>
    <col min="2556" max="2556" width="8.7109375" style="62" customWidth="1"/>
    <col min="2557" max="2558" width="8.7109375" style="62"/>
    <col min="2559" max="2559" width="3.140625" style="62" customWidth="1"/>
    <col min="2560" max="2560" width="19.5703125" style="62" customWidth="1"/>
    <col min="2561" max="2561" width="22.85546875" style="62" customWidth="1"/>
    <col min="2562" max="2562" width="2.85546875" style="62" customWidth="1"/>
    <col min="2563" max="2563" width="18" style="62" bestFit="1" customWidth="1"/>
    <col min="2564" max="2565" width="8.7109375" style="62"/>
    <col min="2566" max="2566" width="11.85546875" style="62" bestFit="1" customWidth="1"/>
    <col min="2567" max="2567" width="2.5703125" style="62" customWidth="1"/>
    <col min="2568" max="2568" width="21" style="62" customWidth="1"/>
    <col min="2569" max="2569" width="2.5703125" style="62" customWidth="1"/>
    <col min="2570" max="2808" width="8.7109375" style="62"/>
    <col min="2809" max="2809" width="3.140625" style="62" customWidth="1"/>
    <col min="2810" max="2810" width="27.5703125" style="62" customWidth="1"/>
    <col min="2811" max="2811" width="3.140625" style="62" customWidth="1"/>
    <col min="2812" max="2812" width="8.7109375" style="62" customWidth="1"/>
    <col min="2813" max="2814" width="8.7109375" style="62"/>
    <col min="2815" max="2815" width="3.140625" style="62" customWidth="1"/>
    <col min="2816" max="2816" width="19.5703125" style="62" customWidth="1"/>
    <col min="2817" max="2817" width="22.85546875" style="62" customWidth="1"/>
    <col min="2818" max="2818" width="2.85546875" style="62" customWidth="1"/>
    <col min="2819" max="2819" width="18" style="62" bestFit="1" customWidth="1"/>
    <col min="2820" max="2821" width="8.7109375" style="62"/>
    <col min="2822" max="2822" width="11.85546875" style="62" bestFit="1" customWidth="1"/>
    <col min="2823" max="2823" width="2.5703125" style="62" customWidth="1"/>
    <col min="2824" max="2824" width="21" style="62" customWidth="1"/>
    <col min="2825" max="2825" width="2.5703125" style="62" customWidth="1"/>
    <col min="2826" max="3064" width="8.7109375" style="62"/>
    <col min="3065" max="3065" width="3.140625" style="62" customWidth="1"/>
    <col min="3066" max="3066" width="27.5703125" style="62" customWidth="1"/>
    <col min="3067" max="3067" width="3.140625" style="62" customWidth="1"/>
    <col min="3068" max="3068" width="8.7109375" style="62" customWidth="1"/>
    <col min="3069" max="3070" width="8.7109375" style="62"/>
    <col min="3071" max="3071" width="3.140625" style="62" customWidth="1"/>
    <col min="3072" max="3072" width="19.5703125" style="62" customWidth="1"/>
    <col min="3073" max="3073" width="22.85546875" style="62" customWidth="1"/>
    <col min="3074" max="3074" width="2.85546875" style="62" customWidth="1"/>
    <col min="3075" max="3075" width="18" style="62" bestFit="1" customWidth="1"/>
    <col min="3076" max="3077" width="8.7109375" style="62"/>
    <col min="3078" max="3078" width="11.85546875" style="62" bestFit="1" customWidth="1"/>
    <col min="3079" max="3079" width="2.5703125" style="62" customWidth="1"/>
    <col min="3080" max="3080" width="21" style="62" customWidth="1"/>
    <col min="3081" max="3081" width="2.5703125" style="62" customWidth="1"/>
    <col min="3082" max="3320" width="8.7109375" style="62"/>
    <col min="3321" max="3321" width="3.140625" style="62" customWidth="1"/>
    <col min="3322" max="3322" width="27.5703125" style="62" customWidth="1"/>
    <col min="3323" max="3323" width="3.140625" style="62" customWidth="1"/>
    <col min="3324" max="3324" width="8.7109375" style="62" customWidth="1"/>
    <col min="3325" max="3326" width="8.7109375" style="62"/>
    <col min="3327" max="3327" width="3.140625" style="62" customWidth="1"/>
    <col min="3328" max="3328" width="19.5703125" style="62" customWidth="1"/>
    <col min="3329" max="3329" width="22.85546875" style="62" customWidth="1"/>
    <col min="3330" max="3330" width="2.85546875" style="62" customWidth="1"/>
    <col min="3331" max="3331" width="18" style="62" bestFit="1" customWidth="1"/>
    <col min="3332" max="3333" width="8.7109375" style="62"/>
    <col min="3334" max="3334" width="11.85546875" style="62" bestFit="1" customWidth="1"/>
    <col min="3335" max="3335" width="2.5703125" style="62" customWidth="1"/>
    <col min="3336" max="3336" width="21" style="62" customWidth="1"/>
    <col min="3337" max="3337" width="2.5703125" style="62" customWidth="1"/>
    <col min="3338" max="3576" width="8.7109375" style="62"/>
    <col min="3577" max="3577" width="3.140625" style="62" customWidth="1"/>
    <col min="3578" max="3578" width="27.5703125" style="62" customWidth="1"/>
    <col min="3579" max="3579" width="3.140625" style="62" customWidth="1"/>
    <col min="3580" max="3580" width="8.7109375" style="62" customWidth="1"/>
    <col min="3581" max="3582" width="8.7109375" style="62"/>
    <col min="3583" max="3583" width="3.140625" style="62" customWidth="1"/>
    <col min="3584" max="3584" width="19.5703125" style="62" customWidth="1"/>
    <col min="3585" max="3585" width="22.85546875" style="62" customWidth="1"/>
    <col min="3586" max="3586" width="2.85546875" style="62" customWidth="1"/>
    <col min="3587" max="3587" width="18" style="62" bestFit="1" customWidth="1"/>
    <col min="3588" max="3589" width="8.7109375" style="62"/>
    <col min="3590" max="3590" width="11.85546875" style="62" bestFit="1" customWidth="1"/>
    <col min="3591" max="3591" width="2.5703125" style="62" customWidth="1"/>
    <col min="3592" max="3592" width="21" style="62" customWidth="1"/>
    <col min="3593" max="3593" width="2.5703125" style="62" customWidth="1"/>
    <col min="3594" max="3832" width="8.7109375" style="62"/>
    <col min="3833" max="3833" width="3.140625" style="62" customWidth="1"/>
    <col min="3834" max="3834" width="27.5703125" style="62" customWidth="1"/>
    <col min="3835" max="3835" width="3.140625" style="62" customWidth="1"/>
    <col min="3836" max="3836" width="8.7109375" style="62" customWidth="1"/>
    <col min="3837" max="3838" width="8.7109375" style="62"/>
    <col min="3839" max="3839" width="3.140625" style="62" customWidth="1"/>
    <col min="3840" max="3840" width="19.5703125" style="62" customWidth="1"/>
    <col min="3841" max="3841" width="22.85546875" style="62" customWidth="1"/>
    <col min="3842" max="3842" width="2.85546875" style="62" customWidth="1"/>
    <col min="3843" max="3843" width="18" style="62" bestFit="1" customWidth="1"/>
    <col min="3844" max="3845" width="8.7109375" style="62"/>
    <col min="3846" max="3846" width="11.85546875" style="62" bestFit="1" customWidth="1"/>
    <col min="3847" max="3847" width="2.5703125" style="62" customWidth="1"/>
    <col min="3848" max="3848" width="21" style="62" customWidth="1"/>
    <col min="3849" max="3849" width="2.5703125" style="62" customWidth="1"/>
    <col min="3850" max="4088" width="8.7109375" style="62"/>
    <col min="4089" max="4089" width="3.140625" style="62" customWidth="1"/>
    <col min="4090" max="4090" width="27.5703125" style="62" customWidth="1"/>
    <col min="4091" max="4091" width="3.140625" style="62" customWidth="1"/>
    <col min="4092" max="4092" width="8.7109375" style="62" customWidth="1"/>
    <col min="4093" max="4094" width="8.7109375" style="62"/>
    <col min="4095" max="4095" width="3.140625" style="62" customWidth="1"/>
    <col min="4096" max="4096" width="19.5703125" style="62" customWidth="1"/>
    <col min="4097" max="4097" width="22.85546875" style="62" customWidth="1"/>
    <col min="4098" max="4098" width="2.85546875" style="62" customWidth="1"/>
    <col min="4099" max="4099" width="18" style="62" bestFit="1" customWidth="1"/>
    <col min="4100" max="4101" width="8.7109375" style="62"/>
    <col min="4102" max="4102" width="11.85546875" style="62" bestFit="1" customWidth="1"/>
    <col min="4103" max="4103" width="2.5703125" style="62" customWidth="1"/>
    <col min="4104" max="4104" width="21" style="62" customWidth="1"/>
    <col min="4105" max="4105" width="2.5703125" style="62" customWidth="1"/>
    <col min="4106" max="4344" width="8.7109375" style="62"/>
    <col min="4345" max="4345" width="3.140625" style="62" customWidth="1"/>
    <col min="4346" max="4346" width="27.5703125" style="62" customWidth="1"/>
    <col min="4347" max="4347" width="3.140625" style="62" customWidth="1"/>
    <col min="4348" max="4348" width="8.7109375" style="62" customWidth="1"/>
    <col min="4349" max="4350" width="8.7109375" style="62"/>
    <col min="4351" max="4351" width="3.140625" style="62" customWidth="1"/>
    <col min="4352" max="4352" width="19.5703125" style="62" customWidth="1"/>
    <col min="4353" max="4353" width="22.85546875" style="62" customWidth="1"/>
    <col min="4354" max="4354" width="2.85546875" style="62" customWidth="1"/>
    <col min="4355" max="4355" width="18" style="62" bestFit="1" customWidth="1"/>
    <col min="4356" max="4357" width="8.7109375" style="62"/>
    <col min="4358" max="4358" width="11.85546875" style="62" bestFit="1" customWidth="1"/>
    <col min="4359" max="4359" width="2.5703125" style="62" customWidth="1"/>
    <col min="4360" max="4360" width="21" style="62" customWidth="1"/>
    <col min="4361" max="4361" width="2.5703125" style="62" customWidth="1"/>
    <col min="4362" max="4600" width="8.7109375" style="62"/>
    <col min="4601" max="4601" width="3.140625" style="62" customWidth="1"/>
    <col min="4602" max="4602" width="27.5703125" style="62" customWidth="1"/>
    <col min="4603" max="4603" width="3.140625" style="62" customWidth="1"/>
    <col min="4604" max="4604" width="8.7109375" style="62" customWidth="1"/>
    <col min="4605" max="4606" width="8.7109375" style="62"/>
    <col min="4607" max="4607" width="3.140625" style="62" customWidth="1"/>
    <col min="4608" max="4608" width="19.5703125" style="62" customWidth="1"/>
    <col min="4609" max="4609" width="22.85546875" style="62" customWidth="1"/>
    <col min="4610" max="4610" width="2.85546875" style="62" customWidth="1"/>
    <col min="4611" max="4611" width="18" style="62" bestFit="1" customWidth="1"/>
    <col min="4612" max="4613" width="8.7109375" style="62"/>
    <col min="4614" max="4614" width="11.85546875" style="62" bestFit="1" customWidth="1"/>
    <col min="4615" max="4615" width="2.5703125" style="62" customWidth="1"/>
    <col min="4616" max="4616" width="21" style="62" customWidth="1"/>
    <col min="4617" max="4617" width="2.5703125" style="62" customWidth="1"/>
    <col min="4618" max="4856" width="8.7109375" style="62"/>
    <col min="4857" max="4857" width="3.140625" style="62" customWidth="1"/>
    <col min="4858" max="4858" width="27.5703125" style="62" customWidth="1"/>
    <col min="4859" max="4859" width="3.140625" style="62" customWidth="1"/>
    <col min="4860" max="4860" width="8.7109375" style="62" customWidth="1"/>
    <col min="4861" max="4862" width="8.7109375" style="62"/>
    <col min="4863" max="4863" width="3.140625" style="62" customWidth="1"/>
    <col min="4864" max="4864" width="19.5703125" style="62" customWidth="1"/>
    <col min="4865" max="4865" width="22.85546875" style="62" customWidth="1"/>
    <col min="4866" max="4866" width="2.85546875" style="62" customWidth="1"/>
    <col min="4867" max="4867" width="18" style="62" bestFit="1" customWidth="1"/>
    <col min="4868" max="4869" width="8.7109375" style="62"/>
    <col min="4870" max="4870" width="11.85546875" style="62" bestFit="1" customWidth="1"/>
    <col min="4871" max="4871" width="2.5703125" style="62" customWidth="1"/>
    <col min="4872" max="4872" width="21" style="62" customWidth="1"/>
    <col min="4873" max="4873" width="2.5703125" style="62" customWidth="1"/>
    <col min="4874" max="5112" width="8.7109375" style="62"/>
    <col min="5113" max="5113" width="3.140625" style="62" customWidth="1"/>
    <col min="5114" max="5114" width="27.5703125" style="62" customWidth="1"/>
    <col min="5115" max="5115" width="3.140625" style="62" customWidth="1"/>
    <col min="5116" max="5116" width="8.7109375" style="62" customWidth="1"/>
    <col min="5117" max="5118" width="8.7109375" style="62"/>
    <col min="5119" max="5119" width="3.140625" style="62" customWidth="1"/>
    <col min="5120" max="5120" width="19.5703125" style="62" customWidth="1"/>
    <col min="5121" max="5121" width="22.85546875" style="62" customWidth="1"/>
    <col min="5122" max="5122" width="2.85546875" style="62" customWidth="1"/>
    <col min="5123" max="5123" width="18" style="62" bestFit="1" customWidth="1"/>
    <col min="5124" max="5125" width="8.7109375" style="62"/>
    <col min="5126" max="5126" width="11.85546875" style="62" bestFit="1" customWidth="1"/>
    <col min="5127" max="5127" width="2.5703125" style="62" customWidth="1"/>
    <col min="5128" max="5128" width="21" style="62" customWidth="1"/>
    <col min="5129" max="5129" width="2.5703125" style="62" customWidth="1"/>
    <col min="5130" max="5368" width="8.7109375" style="62"/>
    <col min="5369" max="5369" width="3.140625" style="62" customWidth="1"/>
    <col min="5370" max="5370" width="27.5703125" style="62" customWidth="1"/>
    <col min="5371" max="5371" width="3.140625" style="62" customWidth="1"/>
    <col min="5372" max="5372" width="8.7109375" style="62" customWidth="1"/>
    <col min="5373" max="5374" width="8.7109375" style="62"/>
    <col min="5375" max="5375" width="3.140625" style="62" customWidth="1"/>
    <col min="5376" max="5376" width="19.5703125" style="62" customWidth="1"/>
    <col min="5377" max="5377" width="22.85546875" style="62" customWidth="1"/>
    <col min="5378" max="5378" width="2.85546875" style="62" customWidth="1"/>
    <col min="5379" max="5379" width="18" style="62" bestFit="1" customWidth="1"/>
    <col min="5380" max="5381" width="8.7109375" style="62"/>
    <col min="5382" max="5382" width="11.85546875" style="62" bestFit="1" customWidth="1"/>
    <col min="5383" max="5383" width="2.5703125" style="62" customWidth="1"/>
    <col min="5384" max="5384" width="21" style="62" customWidth="1"/>
    <col min="5385" max="5385" width="2.5703125" style="62" customWidth="1"/>
    <col min="5386" max="5624" width="8.7109375" style="62"/>
    <col min="5625" max="5625" width="3.140625" style="62" customWidth="1"/>
    <col min="5626" max="5626" width="27.5703125" style="62" customWidth="1"/>
    <col min="5627" max="5627" width="3.140625" style="62" customWidth="1"/>
    <col min="5628" max="5628" width="8.7109375" style="62" customWidth="1"/>
    <col min="5629" max="5630" width="8.7109375" style="62"/>
    <col min="5631" max="5631" width="3.140625" style="62" customWidth="1"/>
    <col min="5632" max="5632" width="19.5703125" style="62" customWidth="1"/>
    <col min="5633" max="5633" width="22.85546875" style="62" customWidth="1"/>
    <col min="5634" max="5634" width="2.85546875" style="62" customWidth="1"/>
    <col min="5635" max="5635" width="18" style="62" bestFit="1" customWidth="1"/>
    <col min="5636" max="5637" width="8.7109375" style="62"/>
    <col min="5638" max="5638" width="11.85546875" style="62" bestFit="1" customWidth="1"/>
    <col min="5639" max="5639" width="2.5703125" style="62" customWidth="1"/>
    <col min="5640" max="5640" width="21" style="62" customWidth="1"/>
    <col min="5641" max="5641" width="2.5703125" style="62" customWidth="1"/>
    <col min="5642" max="5880" width="8.7109375" style="62"/>
    <col min="5881" max="5881" width="3.140625" style="62" customWidth="1"/>
    <col min="5882" max="5882" width="27.5703125" style="62" customWidth="1"/>
    <col min="5883" max="5883" width="3.140625" style="62" customWidth="1"/>
    <col min="5884" max="5884" width="8.7109375" style="62" customWidth="1"/>
    <col min="5885" max="5886" width="8.7109375" style="62"/>
    <col min="5887" max="5887" width="3.140625" style="62" customWidth="1"/>
    <col min="5888" max="5888" width="19.5703125" style="62" customWidth="1"/>
    <col min="5889" max="5889" width="22.85546875" style="62" customWidth="1"/>
    <col min="5890" max="5890" width="2.85546875" style="62" customWidth="1"/>
    <col min="5891" max="5891" width="18" style="62" bestFit="1" customWidth="1"/>
    <col min="5892" max="5893" width="8.7109375" style="62"/>
    <col min="5894" max="5894" width="11.85546875" style="62" bestFit="1" customWidth="1"/>
    <col min="5895" max="5895" width="2.5703125" style="62" customWidth="1"/>
    <col min="5896" max="5896" width="21" style="62" customWidth="1"/>
    <col min="5897" max="5897" width="2.5703125" style="62" customWidth="1"/>
    <col min="5898" max="6136" width="8.7109375" style="62"/>
    <col min="6137" max="6137" width="3.140625" style="62" customWidth="1"/>
    <col min="6138" max="6138" width="27.5703125" style="62" customWidth="1"/>
    <col min="6139" max="6139" width="3.140625" style="62" customWidth="1"/>
    <col min="6140" max="6140" width="8.7109375" style="62" customWidth="1"/>
    <col min="6141" max="6142" width="8.7109375" style="62"/>
    <col min="6143" max="6143" width="3.140625" style="62" customWidth="1"/>
    <col min="6144" max="6144" width="19.5703125" style="62" customWidth="1"/>
    <col min="6145" max="6145" width="22.85546875" style="62" customWidth="1"/>
    <col min="6146" max="6146" width="2.85546875" style="62" customWidth="1"/>
    <col min="6147" max="6147" width="18" style="62" bestFit="1" customWidth="1"/>
    <col min="6148" max="6149" width="8.7109375" style="62"/>
    <col min="6150" max="6150" width="11.85546875" style="62" bestFit="1" customWidth="1"/>
    <col min="6151" max="6151" width="2.5703125" style="62" customWidth="1"/>
    <col min="6152" max="6152" width="21" style="62" customWidth="1"/>
    <col min="6153" max="6153" width="2.5703125" style="62" customWidth="1"/>
    <col min="6154" max="6392" width="8.7109375" style="62"/>
    <col min="6393" max="6393" width="3.140625" style="62" customWidth="1"/>
    <col min="6394" max="6394" width="27.5703125" style="62" customWidth="1"/>
    <col min="6395" max="6395" width="3.140625" style="62" customWidth="1"/>
    <col min="6396" max="6396" width="8.7109375" style="62" customWidth="1"/>
    <col min="6397" max="6398" width="8.7109375" style="62"/>
    <col min="6399" max="6399" width="3.140625" style="62" customWidth="1"/>
    <col min="6400" max="6400" width="19.5703125" style="62" customWidth="1"/>
    <col min="6401" max="6401" width="22.85546875" style="62" customWidth="1"/>
    <col min="6402" max="6402" width="2.85546875" style="62" customWidth="1"/>
    <col min="6403" max="6403" width="18" style="62" bestFit="1" customWidth="1"/>
    <col min="6404" max="6405" width="8.7109375" style="62"/>
    <col min="6406" max="6406" width="11.85546875" style="62" bestFit="1" customWidth="1"/>
    <col min="6407" max="6407" width="2.5703125" style="62" customWidth="1"/>
    <col min="6408" max="6408" width="21" style="62" customWidth="1"/>
    <col min="6409" max="6409" width="2.5703125" style="62" customWidth="1"/>
    <col min="6410" max="6648" width="8.7109375" style="62"/>
    <col min="6649" max="6649" width="3.140625" style="62" customWidth="1"/>
    <col min="6650" max="6650" width="27.5703125" style="62" customWidth="1"/>
    <col min="6651" max="6651" width="3.140625" style="62" customWidth="1"/>
    <col min="6652" max="6652" width="8.7109375" style="62" customWidth="1"/>
    <col min="6653" max="6654" width="8.7109375" style="62"/>
    <col min="6655" max="6655" width="3.140625" style="62" customWidth="1"/>
    <col min="6656" max="6656" width="19.5703125" style="62" customWidth="1"/>
    <col min="6657" max="6657" width="22.85546875" style="62" customWidth="1"/>
    <col min="6658" max="6658" width="2.85546875" style="62" customWidth="1"/>
    <col min="6659" max="6659" width="18" style="62" bestFit="1" customWidth="1"/>
    <col min="6660" max="6661" width="8.7109375" style="62"/>
    <col min="6662" max="6662" width="11.85546875" style="62" bestFit="1" customWidth="1"/>
    <col min="6663" max="6663" width="2.5703125" style="62" customWidth="1"/>
    <col min="6664" max="6664" width="21" style="62" customWidth="1"/>
    <col min="6665" max="6665" width="2.5703125" style="62" customWidth="1"/>
    <col min="6666" max="6904" width="8.7109375" style="62"/>
    <col min="6905" max="6905" width="3.140625" style="62" customWidth="1"/>
    <col min="6906" max="6906" width="27.5703125" style="62" customWidth="1"/>
    <col min="6907" max="6907" width="3.140625" style="62" customWidth="1"/>
    <col min="6908" max="6908" width="8.7109375" style="62" customWidth="1"/>
    <col min="6909" max="6910" width="8.7109375" style="62"/>
    <col min="6911" max="6911" width="3.140625" style="62" customWidth="1"/>
    <col min="6912" max="6912" width="19.5703125" style="62" customWidth="1"/>
    <col min="6913" max="6913" width="22.85546875" style="62" customWidth="1"/>
    <col min="6914" max="6914" width="2.85546875" style="62" customWidth="1"/>
    <col min="6915" max="6915" width="18" style="62" bestFit="1" customWidth="1"/>
    <col min="6916" max="6917" width="8.7109375" style="62"/>
    <col min="6918" max="6918" width="11.85546875" style="62" bestFit="1" customWidth="1"/>
    <col min="6919" max="6919" width="2.5703125" style="62" customWidth="1"/>
    <col min="6920" max="6920" width="21" style="62" customWidth="1"/>
    <col min="6921" max="6921" width="2.5703125" style="62" customWidth="1"/>
    <col min="6922" max="7160" width="8.7109375" style="62"/>
    <col min="7161" max="7161" width="3.140625" style="62" customWidth="1"/>
    <col min="7162" max="7162" width="27.5703125" style="62" customWidth="1"/>
    <col min="7163" max="7163" width="3.140625" style="62" customWidth="1"/>
    <col min="7164" max="7164" width="8.7109375" style="62" customWidth="1"/>
    <col min="7165" max="7166" width="8.7109375" style="62"/>
    <col min="7167" max="7167" width="3.140625" style="62" customWidth="1"/>
    <col min="7168" max="7168" width="19.5703125" style="62" customWidth="1"/>
    <col min="7169" max="7169" width="22.85546875" style="62" customWidth="1"/>
    <col min="7170" max="7170" width="2.85546875" style="62" customWidth="1"/>
    <col min="7171" max="7171" width="18" style="62" bestFit="1" customWidth="1"/>
    <col min="7172" max="7173" width="8.7109375" style="62"/>
    <col min="7174" max="7174" width="11.85546875" style="62" bestFit="1" customWidth="1"/>
    <col min="7175" max="7175" width="2.5703125" style="62" customWidth="1"/>
    <col min="7176" max="7176" width="21" style="62" customWidth="1"/>
    <col min="7177" max="7177" width="2.5703125" style="62" customWidth="1"/>
    <col min="7178" max="7416" width="8.7109375" style="62"/>
    <col min="7417" max="7417" width="3.140625" style="62" customWidth="1"/>
    <col min="7418" max="7418" width="27.5703125" style="62" customWidth="1"/>
    <col min="7419" max="7419" width="3.140625" style="62" customWidth="1"/>
    <col min="7420" max="7420" width="8.7109375" style="62" customWidth="1"/>
    <col min="7421" max="7422" width="8.7109375" style="62"/>
    <col min="7423" max="7423" width="3.140625" style="62" customWidth="1"/>
    <col min="7424" max="7424" width="19.5703125" style="62" customWidth="1"/>
    <col min="7425" max="7425" width="22.85546875" style="62" customWidth="1"/>
    <col min="7426" max="7426" width="2.85546875" style="62" customWidth="1"/>
    <col min="7427" max="7427" width="18" style="62" bestFit="1" customWidth="1"/>
    <col min="7428" max="7429" width="8.7109375" style="62"/>
    <col min="7430" max="7430" width="11.85546875" style="62" bestFit="1" customWidth="1"/>
    <col min="7431" max="7431" width="2.5703125" style="62" customWidth="1"/>
    <col min="7432" max="7432" width="21" style="62" customWidth="1"/>
    <col min="7433" max="7433" width="2.5703125" style="62" customWidth="1"/>
    <col min="7434" max="7672" width="8.7109375" style="62"/>
    <col min="7673" max="7673" width="3.140625" style="62" customWidth="1"/>
    <col min="7674" max="7674" width="27.5703125" style="62" customWidth="1"/>
    <col min="7675" max="7675" width="3.140625" style="62" customWidth="1"/>
    <col min="7676" max="7676" width="8.7109375" style="62" customWidth="1"/>
    <col min="7677" max="7678" width="8.7109375" style="62"/>
    <col min="7679" max="7679" width="3.140625" style="62" customWidth="1"/>
    <col min="7680" max="7680" width="19.5703125" style="62" customWidth="1"/>
    <col min="7681" max="7681" width="22.85546875" style="62" customWidth="1"/>
    <col min="7682" max="7682" width="2.85546875" style="62" customWidth="1"/>
    <col min="7683" max="7683" width="18" style="62" bestFit="1" customWidth="1"/>
    <col min="7684" max="7685" width="8.7109375" style="62"/>
    <col min="7686" max="7686" width="11.85546875" style="62" bestFit="1" customWidth="1"/>
    <col min="7687" max="7687" width="2.5703125" style="62" customWidth="1"/>
    <col min="7688" max="7688" width="21" style="62" customWidth="1"/>
    <col min="7689" max="7689" width="2.5703125" style="62" customWidth="1"/>
    <col min="7690" max="7928" width="8.7109375" style="62"/>
    <col min="7929" max="7929" width="3.140625" style="62" customWidth="1"/>
    <col min="7930" max="7930" width="27.5703125" style="62" customWidth="1"/>
    <col min="7931" max="7931" width="3.140625" style="62" customWidth="1"/>
    <col min="7932" max="7932" width="8.7109375" style="62" customWidth="1"/>
    <col min="7933" max="7934" width="8.7109375" style="62"/>
    <col min="7935" max="7935" width="3.140625" style="62" customWidth="1"/>
    <col min="7936" max="7936" width="19.5703125" style="62" customWidth="1"/>
    <col min="7937" max="7937" width="22.85546875" style="62" customWidth="1"/>
    <col min="7938" max="7938" width="2.85546875" style="62" customWidth="1"/>
    <col min="7939" max="7939" width="18" style="62" bestFit="1" customWidth="1"/>
    <col min="7940" max="7941" width="8.7109375" style="62"/>
    <col min="7942" max="7942" width="11.85546875" style="62" bestFit="1" customWidth="1"/>
    <col min="7943" max="7943" width="2.5703125" style="62" customWidth="1"/>
    <col min="7944" max="7944" width="21" style="62" customWidth="1"/>
    <col min="7945" max="7945" width="2.5703125" style="62" customWidth="1"/>
    <col min="7946" max="8184" width="8.7109375" style="62"/>
    <col min="8185" max="8185" width="3.140625" style="62" customWidth="1"/>
    <col min="8186" max="8186" width="27.5703125" style="62" customWidth="1"/>
    <col min="8187" max="8187" width="3.140625" style="62" customWidth="1"/>
    <col min="8188" max="8188" width="8.7109375" style="62" customWidth="1"/>
    <col min="8189" max="8190" width="8.7109375" style="62"/>
    <col min="8191" max="8191" width="3.140625" style="62" customWidth="1"/>
    <col min="8192" max="8192" width="19.5703125" style="62" customWidth="1"/>
    <col min="8193" max="8193" width="22.85546875" style="62" customWidth="1"/>
    <col min="8194" max="8194" width="2.85546875" style="62" customWidth="1"/>
    <col min="8195" max="8195" width="18" style="62" bestFit="1" customWidth="1"/>
    <col min="8196" max="8197" width="8.7109375" style="62"/>
    <col min="8198" max="8198" width="11.85546875" style="62" bestFit="1" customWidth="1"/>
    <col min="8199" max="8199" width="2.5703125" style="62" customWidth="1"/>
    <col min="8200" max="8200" width="21" style="62" customWidth="1"/>
    <col min="8201" max="8201" width="2.5703125" style="62" customWidth="1"/>
    <col min="8202" max="8440" width="8.7109375" style="62"/>
    <col min="8441" max="8441" width="3.140625" style="62" customWidth="1"/>
    <col min="8442" max="8442" width="27.5703125" style="62" customWidth="1"/>
    <col min="8443" max="8443" width="3.140625" style="62" customWidth="1"/>
    <col min="8444" max="8444" width="8.7109375" style="62" customWidth="1"/>
    <col min="8445" max="8446" width="8.7109375" style="62"/>
    <col min="8447" max="8447" width="3.140625" style="62" customWidth="1"/>
    <col min="8448" max="8448" width="19.5703125" style="62" customWidth="1"/>
    <col min="8449" max="8449" width="22.85546875" style="62" customWidth="1"/>
    <col min="8450" max="8450" width="2.85546875" style="62" customWidth="1"/>
    <col min="8451" max="8451" width="18" style="62" bestFit="1" customWidth="1"/>
    <col min="8452" max="8453" width="8.7109375" style="62"/>
    <col min="8454" max="8454" width="11.85546875" style="62" bestFit="1" customWidth="1"/>
    <col min="8455" max="8455" width="2.5703125" style="62" customWidth="1"/>
    <col min="8456" max="8456" width="21" style="62" customWidth="1"/>
    <col min="8457" max="8457" width="2.5703125" style="62" customWidth="1"/>
    <col min="8458" max="8696" width="8.7109375" style="62"/>
    <col min="8697" max="8697" width="3.140625" style="62" customWidth="1"/>
    <col min="8698" max="8698" width="27.5703125" style="62" customWidth="1"/>
    <col min="8699" max="8699" width="3.140625" style="62" customWidth="1"/>
    <col min="8700" max="8700" width="8.7109375" style="62" customWidth="1"/>
    <col min="8701" max="8702" width="8.7109375" style="62"/>
    <col min="8703" max="8703" width="3.140625" style="62" customWidth="1"/>
    <col min="8704" max="8704" width="19.5703125" style="62" customWidth="1"/>
    <col min="8705" max="8705" width="22.85546875" style="62" customWidth="1"/>
    <col min="8706" max="8706" width="2.85546875" style="62" customWidth="1"/>
    <col min="8707" max="8707" width="18" style="62" bestFit="1" customWidth="1"/>
    <col min="8708" max="8709" width="8.7109375" style="62"/>
    <col min="8710" max="8710" width="11.85546875" style="62" bestFit="1" customWidth="1"/>
    <col min="8711" max="8711" width="2.5703125" style="62" customWidth="1"/>
    <col min="8712" max="8712" width="21" style="62" customWidth="1"/>
    <col min="8713" max="8713" width="2.5703125" style="62" customWidth="1"/>
    <col min="8714" max="8952" width="8.7109375" style="62"/>
    <col min="8953" max="8953" width="3.140625" style="62" customWidth="1"/>
    <col min="8954" max="8954" width="27.5703125" style="62" customWidth="1"/>
    <col min="8955" max="8955" width="3.140625" style="62" customWidth="1"/>
    <col min="8956" max="8956" width="8.7109375" style="62" customWidth="1"/>
    <col min="8957" max="8958" width="8.7109375" style="62"/>
    <col min="8959" max="8959" width="3.140625" style="62" customWidth="1"/>
    <col min="8960" max="8960" width="19.5703125" style="62" customWidth="1"/>
    <col min="8961" max="8961" width="22.85546875" style="62" customWidth="1"/>
    <col min="8962" max="8962" width="2.85546875" style="62" customWidth="1"/>
    <col min="8963" max="8963" width="18" style="62" bestFit="1" customWidth="1"/>
    <col min="8964" max="8965" width="8.7109375" style="62"/>
    <col min="8966" max="8966" width="11.85546875" style="62" bestFit="1" customWidth="1"/>
    <col min="8967" max="8967" width="2.5703125" style="62" customWidth="1"/>
    <col min="8968" max="8968" width="21" style="62" customWidth="1"/>
    <col min="8969" max="8969" width="2.5703125" style="62" customWidth="1"/>
    <col min="8970" max="9208" width="8.7109375" style="62"/>
    <col min="9209" max="9209" width="3.140625" style="62" customWidth="1"/>
    <col min="9210" max="9210" width="27.5703125" style="62" customWidth="1"/>
    <col min="9211" max="9211" width="3.140625" style="62" customWidth="1"/>
    <col min="9212" max="9212" width="8.7109375" style="62" customWidth="1"/>
    <col min="9213" max="9214" width="8.7109375" style="62"/>
    <col min="9215" max="9215" width="3.140625" style="62" customWidth="1"/>
    <col min="9216" max="9216" width="19.5703125" style="62" customWidth="1"/>
    <col min="9217" max="9217" width="22.85546875" style="62" customWidth="1"/>
    <col min="9218" max="9218" width="2.85546875" style="62" customWidth="1"/>
    <col min="9219" max="9219" width="18" style="62" bestFit="1" customWidth="1"/>
    <col min="9220" max="9221" width="8.7109375" style="62"/>
    <col min="9222" max="9222" width="11.85546875" style="62" bestFit="1" customWidth="1"/>
    <col min="9223" max="9223" width="2.5703125" style="62" customWidth="1"/>
    <col min="9224" max="9224" width="21" style="62" customWidth="1"/>
    <col min="9225" max="9225" width="2.5703125" style="62" customWidth="1"/>
    <col min="9226" max="9464" width="8.7109375" style="62"/>
    <col min="9465" max="9465" width="3.140625" style="62" customWidth="1"/>
    <col min="9466" max="9466" width="27.5703125" style="62" customWidth="1"/>
    <col min="9467" max="9467" width="3.140625" style="62" customWidth="1"/>
    <col min="9468" max="9468" width="8.7109375" style="62" customWidth="1"/>
    <col min="9469" max="9470" width="8.7109375" style="62"/>
    <col min="9471" max="9471" width="3.140625" style="62" customWidth="1"/>
    <col min="9472" max="9472" width="19.5703125" style="62" customWidth="1"/>
    <col min="9473" max="9473" width="22.85546875" style="62" customWidth="1"/>
    <col min="9474" max="9474" width="2.85546875" style="62" customWidth="1"/>
    <col min="9475" max="9475" width="18" style="62" bestFit="1" customWidth="1"/>
    <col min="9476" max="9477" width="8.7109375" style="62"/>
    <col min="9478" max="9478" width="11.85546875" style="62" bestFit="1" customWidth="1"/>
    <col min="9479" max="9479" width="2.5703125" style="62" customWidth="1"/>
    <col min="9480" max="9480" width="21" style="62" customWidth="1"/>
    <col min="9481" max="9481" width="2.5703125" style="62" customWidth="1"/>
    <col min="9482" max="9720" width="8.7109375" style="62"/>
    <col min="9721" max="9721" width="3.140625" style="62" customWidth="1"/>
    <col min="9722" max="9722" width="27.5703125" style="62" customWidth="1"/>
    <col min="9723" max="9723" width="3.140625" style="62" customWidth="1"/>
    <col min="9724" max="9724" width="8.7109375" style="62" customWidth="1"/>
    <col min="9725" max="9726" width="8.7109375" style="62"/>
    <col min="9727" max="9727" width="3.140625" style="62" customWidth="1"/>
    <col min="9728" max="9728" width="19.5703125" style="62" customWidth="1"/>
    <col min="9729" max="9729" width="22.85546875" style="62" customWidth="1"/>
    <col min="9730" max="9730" width="2.85546875" style="62" customWidth="1"/>
    <col min="9731" max="9731" width="18" style="62" bestFit="1" customWidth="1"/>
    <col min="9732" max="9733" width="8.7109375" style="62"/>
    <col min="9734" max="9734" width="11.85546875" style="62" bestFit="1" customWidth="1"/>
    <col min="9735" max="9735" width="2.5703125" style="62" customWidth="1"/>
    <col min="9736" max="9736" width="21" style="62" customWidth="1"/>
    <col min="9737" max="9737" width="2.5703125" style="62" customWidth="1"/>
    <col min="9738" max="9976" width="8.7109375" style="62"/>
    <col min="9977" max="9977" width="3.140625" style="62" customWidth="1"/>
    <col min="9978" max="9978" width="27.5703125" style="62" customWidth="1"/>
    <col min="9979" max="9979" width="3.140625" style="62" customWidth="1"/>
    <col min="9980" max="9980" width="8.7109375" style="62" customWidth="1"/>
    <col min="9981" max="9982" width="8.7109375" style="62"/>
    <col min="9983" max="9983" width="3.140625" style="62" customWidth="1"/>
    <col min="9984" max="9984" width="19.5703125" style="62" customWidth="1"/>
    <col min="9985" max="9985" width="22.85546875" style="62" customWidth="1"/>
    <col min="9986" max="9986" width="2.85546875" style="62" customWidth="1"/>
    <col min="9987" max="9987" width="18" style="62" bestFit="1" customWidth="1"/>
    <col min="9988" max="9989" width="8.7109375" style="62"/>
    <col min="9990" max="9990" width="11.85546875" style="62" bestFit="1" customWidth="1"/>
    <col min="9991" max="9991" width="2.5703125" style="62" customWidth="1"/>
    <col min="9992" max="9992" width="21" style="62" customWidth="1"/>
    <col min="9993" max="9993" width="2.5703125" style="62" customWidth="1"/>
    <col min="9994" max="10232" width="8.7109375" style="62"/>
    <col min="10233" max="10233" width="3.140625" style="62" customWidth="1"/>
    <col min="10234" max="10234" width="27.5703125" style="62" customWidth="1"/>
    <col min="10235" max="10235" width="3.140625" style="62" customWidth="1"/>
    <col min="10236" max="10236" width="8.7109375" style="62" customWidth="1"/>
    <col min="10237" max="10238" width="8.7109375" style="62"/>
    <col min="10239" max="10239" width="3.140625" style="62" customWidth="1"/>
    <col min="10240" max="10240" width="19.5703125" style="62" customWidth="1"/>
    <col min="10241" max="10241" width="22.85546875" style="62" customWidth="1"/>
    <col min="10242" max="10242" width="2.85546875" style="62" customWidth="1"/>
    <col min="10243" max="10243" width="18" style="62" bestFit="1" customWidth="1"/>
    <col min="10244" max="10245" width="8.7109375" style="62"/>
    <col min="10246" max="10246" width="11.85546875" style="62" bestFit="1" customWidth="1"/>
    <col min="10247" max="10247" width="2.5703125" style="62" customWidth="1"/>
    <col min="10248" max="10248" width="21" style="62" customWidth="1"/>
    <col min="10249" max="10249" width="2.5703125" style="62" customWidth="1"/>
    <col min="10250" max="10488" width="8.7109375" style="62"/>
    <col min="10489" max="10489" width="3.140625" style="62" customWidth="1"/>
    <col min="10490" max="10490" width="27.5703125" style="62" customWidth="1"/>
    <col min="10491" max="10491" width="3.140625" style="62" customWidth="1"/>
    <col min="10492" max="10492" width="8.7109375" style="62" customWidth="1"/>
    <col min="10493" max="10494" width="8.7109375" style="62"/>
    <col min="10495" max="10495" width="3.140625" style="62" customWidth="1"/>
    <col min="10496" max="10496" width="19.5703125" style="62" customWidth="1"/>
    <col min="10497" max="10497" width="22.85546875" style="62" customWidth="1"/>
    <col min="10498" max="10498" width="2.85546875" style="62" customWidth="1"/>
    <col min="10499" max="10499" width="18" style="62" bestFit="1" customWidth="1"/>
    <col min="10500" max="10501" width="8.7109375" style="62"/>
    <col min="10502" max="10502" width="11.85546875" style="62" bestFit="1" customWidth="1"/>
    <col min="10503" max="10503" width="2.5703125" style="62" customWidth="1"/>
    <col min="10504" max="10504" width="21" style="62" customWidth="1"/>
    <col min="10505" max="10505" width="2.5703125" style="62" customWidth="1"/>
    <col min="10506" max="10744" width="8.7109375" style="62"/>
    <col min="10745" max="10745" width="3.140625" style="62" customWidth="1"/>
    <col min="10746" max="10746" width="27.5703125" style="62" customWidth="1"/>
    <col min="10747" max="10747" width="3.140625" style="62" customWidth="1"/>
    <col min="10748" max="10748" width="8.7109375" style="62" customWidth="1"/>
    <col min="10749" max="10750" width="8.7109375" style="62"/>
    <col min="10751" max="10751" width="3.140625" style="62" customWidth="1"/>
    <col min="10752" max="10752" width="19.5703125" style="62" customWidth="1"/>
    <col min="10753" max="10753" width="22.85546875" style="62" customWidth="1"/>
    <col min="10754" max="10754" width="2.85546875" style="62" customWidth="1"/>
    <col min="10755" max="10755" width="18" style="62" bestFit="1" customWidth="1"/>
    <col min="10756" max="10757" width="8.7109375" style="62"/>
    <col min="10758" max="10758" width="11.85546875" style="62" bestFit="1" customWidth="1"/>
    <col min="10759" max="10759" width="2.5703125" style="62" customWidth="1"/>
    <col min="10760" max="10760" width="21" style="62" customWidth="1"/>
    <col min="10761" max="10761" width="2.5703125" style="62" customWidth="1"/>
    <col min="10762" max="11000" width="8.7109375" style="62"/>
    <col min="11001" max="11001" width="3.140625" style="62" customWidth="1"/>
    <col min="11002" max="11002" width="27.5703125" style="62" customWidth="1"/>
    <col min="11003" max="11003" width="3.140625" style="62" customWidth="1"/>
    <col min="11004" max="11004" width="8.7109375" style="62" customWidth="1"/>
    <col min="11005" max="11006" width="8.7109375" style="62"/>
    <col min="11007" max="11007" width="3.140625" style="62" customWidth="1"/>
    <col min="11008" max="11008" width="19.5703125" style="62" customWidth="1"/>
    <col min="11009" max="11009" width="22.85546875" style="62" customWidth="1"/>
    <col min="11010" max="11010" width="2.85546875" style="62" customWidth="1"/>
    <col min="11011" max="11011" width="18" style="62" bestFit="1" customWidth="1"/>
    <col min="11012" max="11013" width="8.7109375" style="62"/>
    <col min="11014" max="11014" width="11.85546875" style="62" bestFit="1" customWidth="1"/>
    <col min="11015" max="11015" width="2.5703125" style="62" customWidth="1"/>
    <col min="11016" max="11016" width="21" style="62" customWidth="1"/>
    <col min="11017" max="11017" width="2.5703125" style="62" customWidth="1"/>
    <col min="11018" max="11256" width="8.7109375" style="62"/>
    <col min="11257" max="11257" width="3.140625" style="62" customWidth="1"/>
    <col min="11258" max="11258" width="27.5703125" style="62" customWidth="1"/>
    <col min="11259" max="11259" width="3.140625" style="62" customWidth="1"/>
    <col min="11260" max="11260" width="8.7109375" style="62" customWidth="1"/>
    <col min="11261" max="11262" width="8.7109375" style="62"/>
    <col min="11263" max="11263" width="3.140625" style="62" customWidth="1"/>
    <col min="11264" max="11264" width="19.5703125" style="62" customWidth="1"/>
    <col min="11265" max="11265" width="22.85546875" style="62" customWidth="1"/>
    <col min="11266" max="11266" width="2.85546875" style="62" customWidth="1"/>
    <col min="11267" max="11267" width="18" style="62" bestFit="1" customWidth="1"/>
    <col min="11268" max="11269" width="8.7109375" style="62"/>
    <col min="11270" max="11270" width="11.85546875" style="62" bestFit="1" customWidth="1"/>
    <col min="11271" max="11271" width="2.5703125" style="62" customWidth="1"/>
    <col min="11272" max="11272" width="21" style="62" customWidth="1"/>
    <col min="11273" max="11273" width="2.5703125" style="62" customWidth="1"/>
    <col min="11274" max="11512" width="8.7109375" style="62"/>
    <col min="11513" max="11513" width="3.140625" style="62" customWidth="1"/>
    <col min="11514" max="11514" width="27.5703125" style="62" customWidth="1"/>
    <col min="11515" max="11515" width="3.140625" style="62" customWidth="1"/>
    <col min="11516" max="11516" width="8.7109375" style="62" customWidth="1"/>
    <col min="11517" max="11518" width="8.7109375" style="62"/>
    <col min="11519" max="11519" width="3.140625" style="62" customWidth="1"/>
    <col min="11520" max="11520" width="19.5703125" style="62" customWidth="1"/>
    <col min="11521" max="11521" width="22.85546875" style="62" customWidth="1"/>
    <col min="11522" max="11522" width="2.85546875" style="62" customWidth="1"/>
    <col min="11523" max="11523" width="18" style="62" bestFit="1" customWidth="1"/>
    <col min="11524" max="11525" width="8.7109375" style="62"/>
    <col min="11526" max="11526" width="11.85546875" style="62" bestFit="1" customWidth="1"/>
    <col min="11527" max="11527" width="2.5703125" style="62" customWidth="1"/>
    <col min="11528" max="11528" width="21" style="62" customWidth="1"/>
    <col min="11529" max="11529" width="2.5703125" style="62" customWidth="1"/>
    <col min="11530" max="11768" width="8.7109375" style="62"/>
    <col min="11769" max="11769" width="3.140625" style="62" customWidth="1"/>
    <col min="11770" max="11770" width="27.5703125" style="62" customWidth="1"/>
    <col min="11771" max="11771" width="3.140625" style="62" customWidth="1"/>
    <col min="11772" max="11772" width="8.7109375" style="62" customWidth="1"/>
    <col min="11773" max="11774" width="8.7109375" style="62"/>
    <col min="11775" max="11775" width="3.140625" style="62" customWidth="1"/>
    <col min="11776" max="11776" width="19.5703125" style="62" customWidth="1"/>
    <col min="11777" max="11777" width="22.85546875" style="62" customWidth="1"/>
    <col min="11778" max="11778" width="2.85546875" style="62" customWidth="1"/>
    <col min="11779" max="11779" width="18" style="62" bestFit="1" customWidth="1"/>
    <col min="11780" max="11781" width="8.7109375" style="62"/>
    <col min="11782" max="11782" width="11.85546875" style="62" bestFit="1" customWidth="1"/>
    <col min="11783" max="11783" width="2.5703125" style="62" customWidth="1"/>
    <col min="11784" max="11784" width="21" style="62" customWidth="1"/>
    <col min="11785" max="11785" width="2.5703125" style="62" customWidth="1"/>
    <col min="11786" max="12024" width="8.7109375" style="62"/>
    <col min="12025" max="12025" width="3.140625" style="62" customWidth="1"/>
    <col min="12026" max="12026" width="27.5703125" style="62" customWidth="1"/>
    <col min="12027" max="12027" width="3.140625" style="62" customWidth="1"/>
    <col min="12028" max="12028" width="8.7109375" style="62" customWidth="1"/>
    <col min="12029" max="12030" width="8.7109375" style="62"/>
    <col min="12031" max="12031" width="3.140625" style="62" customWidth="1"/>
    <col min="12032" max="12032" width="19.5703125" style="62" customWidth="1"/>
    <col min="12033" max="12033" width="22.85546875" style="62" customWidth="1"/>
    <col min="12034" max="12034" width="2.85546875" style="62" customWidth="1"/>
    <col min="12035" max="12035" width="18" style="62" bestFit="1" customWidth="1"/>
    <col min="12036" max="12037" width="8.7109375" style="62"/>
    <col min="12038" max="12038" width="11.85546875" style="62" bestFit="1" customWidth="1"/>
    <col min="12039" max="12039" width="2.5703125" style="62" customWidth="1"/>
    <col min="12040" max="12040" width="21" style="62" customWidth="1"/>
    <col min="12041" max="12041" width="2.5703125" style="62" customWidth="1"/>
    <col min="12042" max="12280" width="8.7109375" style="62"/>
    <col min="12281" max="12281" width="3.140625" style="62" customWidth="1"/>
    <col min="12282" max="12282" width="27.5703125" style="62" customWidth="1"/>
    <col min="12283" max="12283" width="3.140625" style="62" customWidth="1"/>
    <col min="12284" max="12284" width="8.7109375" style="62" customWidth="1"/>
    <col min="12285" max="12286" width="8.7109375" style="62"/>
    <col min="12287" max="12287" width="3.140625" style="62" customWidth="1"/>
    <col min="12288" max="12288" width="19.5703125" style="62" customWidth="1"/>
    <col min="12289" max="12289" width="22.85546875" style="62" customWidth="1"/>
    <col min="12290" max="12290" width="2.85546875" style="62" customWidth="1"/>
    <col min="12291" max="12291" width="18" style="62" bestFit="1" customWidth="1"/>
    <col min="12292" max="12293" width="8.7109375" style="62"/>
    <col min="12294" max="12294" width="11.85546875" style="62" bestFit="1" customWidth="1"/>
    <col min="12295" max="12295" width="2.5703125" style="62" customWidth="1"/>
    <col min="12296" max="12296" width="21" style="62" customWidth="1"/>
    <col min="12297" max="12297" width="2.5703125" style="62" customWidth="1"/>
    <col min="12298" max="12536" width="8.7109375" style="62"/>
    <col min="12537" max="12537" width="3.140625" style="62" customWidth="1"/>
    <col min="12538" max="12538" width="27.5703125" style="62" customWidth="1"/>
    <col min="12539" max="12539" width="3.140625" style="62" customWidth="1"/>
    <col min="12540" max="12540" width="8.7109375" style="62" customWidth="1"/>
    <col min="12541" max="12542" width="8.7109375" style="62"/>
    <col min="12543" max="12543" width="3.140625" style="62" customWidth="1"/>
    <col min="12544" max="12544" width="19.5703125" style="62" customWidth="1"/>
    <col min="12545" max="12545" width="22.85546875" style="62" customWidth="1"/>
    <col min="12546" max="12546" width="2.85546875" style="62" customWidth="1"/>
    <col min="12547" max="12547" width="18" style="62" bestFit="1" customWidth="1"/>
    <col min="12548" max="12549" width="8.7109375" style="62"/>
    <col min="12550" max="12550" width="11.85546875" style="62" bestFit="1" customWidth="1"/>
    <col min="12551" max="12551" width="2.5703125" style="62" customWidth="1"/>
    <col min="12552" max="12552" width="21" style="62" customWidth="1"/>
    <col min="12553" max="12553" width="2.5703125" style="62" customWidth="1"/>
    <col min="12554" max="12792" width="8.7109375" style="62"/>
    <col min="12793" max="12793" width="3.140625" style="62" customWidth="1"/>
    <col min="12794" max="12794" width="27.5703125" style="62" customWidth="1"/>
    <col min="12795" max="12795" width="3.140625" style="62" customWidth="1"/>
    <col min="12796" max="12796" width="8.7109375" style="62" customWidth="1"/>
    <col min="12797" max="12798" width="8.7109375" style="62"/>
    <col min="12799" max="12799" width="3.140625" style="62" customWidth="1"/>
    <col min="12800" max="12800" width="19.5703125" style="62" customWidth="1"/>
    <col min="12801" max="12801" width="22.85546875" style="62" customWidth="1"/>
    <col min="12802" max="12802" width="2.85546875" style="62" customWidth="1"/>
    <col min="12803" max="12803" width="18" style="62" bestFit="1" customWidth="1"/>
    <col min="12804" max="12805" width="8.7109375" style="62"/>
    <col min="12806" max="12806" width="11.85546875" style="62" bestFit="1" customWidth="1"/>
    <col min="12807" max="12807" width="2.5703125" style="62" customWidth="1"/>
    <col min="12808" max="12808" width="21" style="62" customWidth="1"/>
    <col min="12809" max="12809" width="2.5703125" style="62" customWidth="1"/>
    <col min="12810" max="13048" width="8.7109375" style="62"/>
    <col min="13049" max="13049" width="3.140625" style="62" customWidth="1"/>
    <col min="13050" max="13050" width="27.5703125" style="62" customWidth="1"/>
    <col min="13051" max="13051" width="3.140625" style="62" customWidth="1"/>
    <col min="13052" max="13052" width="8.7109375" style="62" customWidth="1"/>
    <col min="13053" max="13054" width="8.7109375" style="62"/>
    <col min="13055" max="13055" width="3.140625" style="62" customWidth="1"/>
    <col min="13056" max="13056" width="19.5703125" style="62" customWidth="1"/>
    <col min="13057" max="13057" width="22.85546875" style="62" customWidth="1"/>
    <col min="13058" max="13058" width="2.85546875" style="62" customWidth="1"/>
    <col min="13059" max="13059" width="18" style="62" bestFit="1" customWidth="1"/>
    <col min="13060" max="13061" width="8.7109375" style="62"/>
    <col min="13062" max="13062" width="11.85546875" style="62" bestFit="1" customWidth="1"/>
    <col min="13063" max="13063" width="2.5703125" style="62" customWidth="1"/>
    <col min="13064" max="13064" width="21" style="62" customWidth="1"/>
    <col min="13065" max="13065" width="2.5703125" style="62" customWidth="1"/>
    <col min="13066" max="13304" width="8.7109375" style="62"/>
    <col min="13305" max="13305" width="3.140625" style="62" customWidth="1"/>
    <col min="13306" max="13306" width="27.5703125" style="62" customWidth="1"/>
    <col min="13307" max="13307" width="3.140625" style="62" customWidth="1"/>
    <col min="13308" max="13308" width="8.7109375" style="62" customWidth="1"/>
    <col min="13309" max="13310" width="8.7109375" style="62"/>
    <col min="13311" max="13311" width="3.140625" style="62" customWidth="1"/>
    <col min="13312" max="13312" width="19.5703125" style="62" customWidth="1"/>
    <col min="13313" max="13313" width="22.85546875" style="62" customWidth="1"/>
    <col min="13314" max="13314" width="2.85546875" style="62" customWidth="1"/>
    <col min="13315" max="13315" width="18" style="62" bestFit="1" customWidth="1"/>
    <col min="13316" max="13317" width="8.7109375" style="62"/>
    <col min="13318" max="13318" width="11.85546875" style="62" bestFit="1" customWidth="1"/>
    <col min="13319" max="13319" width="2.5703125" style="62" customWidth="1"/>
    <col min="13320" max="13320" width="21" style="62" customWidth="1"/>
    <col min="13321" max="13321" width="2.5703125" style="62" customWidth="1"/>
    <col min="13322" max="13560" width="8.7109375" style="62"/>
    <col min="13561" max="13561" width="3.140625" style="62" customWidth="1"/>
    <col min="13562" max="13562" width="27.5703125" style="62" customWidth="1"/>
    <col min="13563" max="13563" width="3.140625" style="62" customWidth="1"/>
    <col min="13564" max="13564" width="8.7109375" style="62" customWidth="1"/>
    <col min="13565" max="13566" width="8.7109375" style="62"/>
    <col min="13567" max="13567" width="3.140625" style="62" customWidth="1"/>
    <col min="13568" max="13568" width="19.5703125" style="62" customWidth="1"/>
    <col min="13569" max="13569" width="22.85546875" style="62" customWidth="1"/>
    <col min="13570" max="13570" width="2.85546875" style="62" customWidth="1"/>
    <col min="13571" max="13571" width="18" style="62" bestFit="1" customWidth="1"/>
    <col min="13572" max="13573" width="8.7109375" style="62"/>
    <col min="13574" max="13574" width="11.85546875" style="62" bestFit="1" customWidth="1"/>
    <col min="13575" max="13575" width="2.5703125" style="62" customWidth="1"/>
    <col min="13576" max="13576" width="21" style="62" customWidth="1"/>
    <col min="13577" max="13577" width="2.5703125" style="62" customWidth="1"/>
    <col min="13578" max="13816" width="8.7109375" style="62"/>
    <col min="13817" max="13817" width="3.140625" style="62" customWidth="1"/>
    <col min="13818" max="13818" width="27.5703125" style="62" customWidth="1"/>
    <col min="13819" max="13819" width="3.140625" style="62" customWidth="1"/>
    <col min="13820" max="13820" width="8.7109375" style="62" customWidth="1"/>
    <col min="13821" max="13822" width="8.7109375" style="62"/>
    <col min="13823" max="13823" width="3.140625" style="62" customWidth="1"/>
    <col min="13824" max="13824" width="19.5703125" style="62" customWidth="1"/>
    <col min="13825" max="13825" width="22.85546875" style="62" customWidth="1"/>
    <col min="13826" max="13826" width="2.85546875" style="62" customWidth="1"/>
    <col min="13827" max="13827" width="18" style="62" bestFit="1" customWidth="1"/>
    <col min="13828" max="13829" width="8.7109375" style="62"/>
    <col min="13830" max="13830" width="11.85546875" style="62" bestFit="1" customWidth="1"/>
    <col min="13831" max="13831" width="2.5703125" style="62" customWidth="1"/>
    <col min="13832" max="13832" width="21" style="62" customWidth="1"/>
    <col min="13833" max="13833" width="2.5703125" style="62" customWidth="1"/>
    <col min="13834" max="14072" width="8.7109375" style="62"/>
    <col min="14073" max="14073" width="3.140625" style="62" customWidth="1"/>
    <col min="14074" max="14074" width="27.5703125" style="62" customWidth="1"/>
    <col min="14075" max="14075" width="3.140625" style="62" customWidth="1"/>
    <col min="14076" max="14076" width="8.7109375" style="62" customWidth="1"/>
    <col min="14077" max="14078" width="8.7109375" style="62"/>
    <col min="14079" max="14079" width="3.140625" style="62" customWidth="1"/>
    <col min="14080" max="14080" width="19.5703125" style="62" customWidth="1"/>
    <col min="14081" max="14081" width="22.85546875" style="62" customWidth="1"/>
    <col min="14082" max="14082" width="2.85546875" style="62" customWidth="1"/>
    <col min="14083" max="14083" width="18" style="62" bestFit="1" customWidth="1"/>
    <col min="14084" max="14085" width="8.7109375" style="62"/>
    <col min="14086" max="14086" width="11.85546875" style="62" bestFit="1" customWidth="1"/>
    <col min="14087" max="14087" width="2.5703125" style="62" customWidth="1"/>
    <col min="14088" max="14088" width="21" style="62" customWidth="1"/>
    <col min="14089" max="14089" width="2.5703125" style="62" customWidth="1"/>
    <col min="14090" max="14328" width="8.7109375" style="62"/>
    <col min="14329" max="14329" width="3.140625" style="62" customWidth="1"/>
    <col min="14330" max="14330" width="27.5703125" style="62" customWidth="1"/>
    <col min="14331" max="14331" width="3.140625" style="62" customWidth="1"/>
    <col min="14332" max="14332" width="8.7109375" style="62" customWidth="1"/>
    <col min="14333" max="14334" width="8.7109375" style="62"/>
    <col min="14335" max="14335" width="3.140625" style="62" customWidth="1"/>
    <col min="14336" max="14336" width="19.5703125" style="62" customWidth="1"/>
    <col min="14337" max="14337" width="22.85546875" style="62" customWidth="1"/>
    <col min="14338" max="14338" width="2.85546875" style="62" customWidth="1"/>
    <col min="14339" max="14339" width="18" style="62" bestFit="1" customWidth="1"/>
    <col min="14340" max="14341" width="8.7109375" style="62"/>
    <col min="14342" max="14342" width="11.85546875" style="62" bestFit="1" customWidth="1"/>
    <col min="14343" max="14343" width="2.5703125" style="62" customWidth="1"/>
    <col min="14344" max="14344" width="21" style="62" customWidth="1"/>
    <col min="14345" max="14345" width="2.5703125" style="62" customWidth="1"/>
    <col min="14346" max="14584" width="8.7109375" style="62"/>
    <col min="14585" max="14585" width="3.140625" style="62" customWidth="1"/>
    <col min="14586" max="14586" width="27.5703125" style="62" customWidth="1"/>
    <col min="14587" max="14587" width="3.140625" style="62" customWidth="1"/>
    <col min="14588" max="14588" width="8.7109375" style="62" customWidth="1"/>
    <col min="14589" max="14590" width="8.7109375" style="62"/>
    <col min="14591" max="14591" width="3.140625" style="62" customWidth="1"/>
    <col min="14592" max="14592" width="19.5703125" style="62" customWidth="1"/>
    <col min="14593" max="14593" width="22.85546875" style="62" customWidth="1"/>
    <col min="14594" max="14594" width="2.85546875" style="62" customWidth="1"/>
    <col min="14595" max="14595" width="18" style="62" bestFit="1" customWidth="1"/>
    <col min="14596" max="14597" width="8.7109375" style="62"/>
    <col min="14598" max="14598" width="11.85546875" style="62" bestFit="1" customWidth="1"/>
    <col min="14599" max="14599" width="2.5703125" style="62" customWidth="1"/>
    <col min="14600" max="14600" width="21" style="62" customWidth="1"/>
    <col min="14601" max="14601" width="2.5703125" style="62" customWidth="1"/>
    <col min="14602" max="14840" width="8.7109375" style="62"/>
    <col min="14841" max="14841" width="3.140625" style="62" customWidth="1"/>
    <col min="14842" max="14842" width="27.5703125" style="62" customWidth="1"/>
    <col min="14843" max="14843" width="3.140625" style="62" customWidth="1"/>
    <col min="14844" max="14844" width="8.7109375" style="62" customWidth="1"/>
    <col min="14845" max="14846" width="8.7109375" style="62"/>
    <col min="14847" max="14847" width="3.140625" style="62" customWidth="1"/>
    <col min="14848" max="14848" width="19.5703125" style="62" customWidth="1"/>
    <col min="14849" max="14849" width="22.85546875" style="62" customWidth="1"/>
    <col min="14850" max="14850" width="2.85546875" style="62" customWidth="1"/>
    <col min="14851" max="14851" width="18" style="62" bestFit="1" customWidth="1"/>
    <col min="14852" max="14853" width="8.7109375" style="62"/>
    <col min="14854" max="14854" width="11.85546875" style="62" bestFit="1" customWidth="1"/>
    <col min="14855" max="14855" width="2.5703125" style="62" customWidth="1"/>
    <col min="14856" max="14856" width="21" style="62" customWidth="1"/>
    <col min="14857" max="14857" width="2.5703125" style="62" customWidth="1"/>
    <col min="14858" max="15096" width="8.7109375" style="62"/>
    <col min="15097" max="15097" width="3.140625" style="62" customWidth="1"/>
    <col min="15098" max="15098" width="27.5703125" style="62" customWidth="1"/>
    <col min="15099" max="15099" width="3.140625" style="62" customWidth="1"/>
    <col min="15100" max="15100" width="8.7109375" style="62" customWidth="1"/>
    <col min="15101" max="15102" width="8.7109375" style="62"/>
    <col min="15103" max="15103" width="3.140625" style="62" customWidth="1"/>
    <col min="15104" max="15104" width="19.5703125" style="62" customWidth="1"/>
    <col min="15105" max="15105" width="22.85546875" style="62" customWidth="1"/>
    <col min="15106" max="15106" width="2.85546875" style="62" customWidth="1"/>
    <col min="15107" max="15107" width="18" style="62" bestFit="1" customWidth="1"/>
    <col min="15108" max="15109" width="8.7109375" style="62"/>
    <col min="15110" max="15110" width="11.85546875" style="62" bestFit="1" customWidth="1"/>
    <col min="15111" max="15111" width="2.5703125" style="62" customWidth="1"/>
    <col min="15112" max="15112" width="21" style="62" customWidth="1"/>
    <col min="15113" max="15113" width="2.5703125" style="62" customWidth="1"/>
    <col min="15114" max="15352" width="8.7109375" style="62"/>
    <col min="15353" max="15353" width="3.140625" style="62" customWidth="1"/>
    <col min="15354" max="15354" width="27.5703125" style="62" customWidth="1"/>
    <col min="15355" max="15355" width="3.140625" style="62" customWidth="1"/>
    <col min="15356" max="15356" width="8.7109375" style="62" customWidth="1"/>
    <col min="15357" max="15358" width="8.7109375" style="62"/>
    <col min="15359" max="15359" width="3.140625" style="62" customWidth="1"/>
    <col min="15360" max="15360" width="19.5703125" style="62" customWidth="1"/>
    <col min="15361" max="15361" width="22.85546875" style="62" customWidth="1"/>
    <col min="15362" max="15362" width="2.85546875" style="62" customWidth="1"/>
    <col min="15363" max="15363" width="18" style="62" bestFit="1" customWidth="1"/>
    <col min="15364" max="15365" width="8.7109375" style="62"/>
    <col min="15366" max="15366" width="11.85546875" style="62" bestFit="1" customWidth="1"/>
    <col min="15367" max="15367" width="2.5703125" style="62" customWidth="1"/>
    <col min="15368" max="15368" width="21" style="62" customWidth="1"/>
    <col min="15369" max="15369" width="2.5703125" style="62" customWidth="1"/>
    <col min="15370" max="15608" width="8.7109375" style="62"/>
    <col min="15609" max="15609" width="3.140625" style="62" customWidth="1"/>
    <col min="15610" max="15610" width="27.5703125" style="62" customWidth="1"/>
    <col min="15611" max="15611" width="3.140625" style="62" customWidth="1"/>
    <col min="15612" max="15612" width="8.7109375" style="62" customWidth="1"/>
    <col min="15613" max="15614" width="8.7109375" style="62"/>
    <col min="15615" max="15615" width="3.140625" style="62" customWidth="1"/>
    <col min="15616" max="15616" width="19.5703125" style="62" customWidth="1"/>
    <col min="15617" max="15617" width="22.85546875" style="62" customWidth="1"/>
    <col min="15618" max="15618" width="2.85546875" style="62" customWidth="1"/>
    <col min="15619" max="15619" width="18" style="62" bestFit="1" customWidth="1"/>
    <col min="15620" max="15621" width="8.7109375" style="62"/>
    <col min="15622" max="15622" width="11.85546875" style="62" bestFit="1" customWidth="1"/>
    <col min="15623" max="15623" width="2.5703125" style="62" customWidth="1"/>
    <col min="15624" max="15624" width="21" style="62" customWidth="1"/>
    <col min="15625" max="15625" width="2.5703125" style="62" customWidth="1"/>
    <col min="15626" max="15864" width="8.7109375" style="62"/>
    <col min="15865" max="15865" width="3.140625" style="62" customWidth="1"/>
    <col min="15866" max="15866" width="27.5703125" style="62" customWidth="1"/>
    <col min="15867" max="15867" width="3.140625" style="62" customWidth="1"/>
    <col min="15868" max="15868" width="8.7109375" style="62" customWidth="1"/>
    <col min="15869" max="15870" width="8.7109375" style="62"/>
    <col min="15871" max="15871" width="3.140625" style="62" customWidth="1"/>
    <col min="15872" max="15872" width="19.5703125" style="62" customWidth="1"/>
    <col min="15873" max="15873" width="22.85546875" style="62" customWidth="1"/>
    <col min="15874" max="15874" width="2.85546875" style="62" customWidth="1"/>
    <col min="15875" max="15875" width="18" style="62" bestFit="1" customWidth="1"/>
    <col min="15876" max="15877" width="8.7109375" style="62"/>
    <col min="15878" max="15878" width="11.85546875" style="62" bestFit="1" customWidth="1"/>
    <col min="15879" max="15879" width="2.5703125" style="62" customWidth="1"/>
    <col min="15880" max="15880" width="21" style="62" customWidth="1"/>
    <col min="15881" max="15881" width="2.5703125" style="62" customWidth="1"/>
    <col min="15882" max="16120" width="8.7109375" style="62"/>
    <col min="16121" max="16121" width="3.140625" style="62" customWidth="1"/>
    <col min="16122" max="16122" width="27.5703125" style="62" customWidth="1"/>
    <col min="16123" max="16123" width="3.140625" style="62" customWidth="1"/>
    <col min="16124" max="16124" width="8.7109375" style="62" customWidth="1"/>
    <col min="16125" max="16126" width="8.7109375" style="62"/>
    <col min="16127" max="16127" width="3.140625" style="62" customWidth="1"/>
    <col min="16128" max="16128" width="19.5703125" style="62" customWidth="1"/>
    <col min="16129" max="16129" width="22.85546875" style="62" customWidth="1"/>
    <col min="16130" max="16130" width="2.85546875" style="62" customWidth="1"/>
    <col min="16131" max="16131" width="18" style="62" bestFit="1" customWidth="1"/>
    <col min="16132" max="16133" width="8.7109375" style="62"/>
    <col min="16134" max="16134" width="11.85546875" style="62" bestFit="1" customWidth="1"/>
    <col min="16135" max="16135" width="2.5703125" style="62" customWidth="1"/>
    <col min="16136" max="16136" width="21" style="62" customWidth="1"/>
    <col min="16137" max="16137" width="2.5703125" style="62" customWidth="1"/>
    <col min="16138" max="16384" width="8.7109375" style="62"/>
  </cols>
  <sheetData>
    <row r="1" spans="1:15">
      <c r="B1" s="63" t="s">
        <v>252</v>
      </c>
    </row>
    <row r="2" spans="1:15">
      <c r="B2" s="63"/>
    </row>
    <row r="3" spans="1:15">
      <c r="A3" s="64" t="s">
        <v>253</v>
      </c>
    </row>
    <row r="4" spans="1:15">
      <c r="A4" s="64" t="s">
        <v>197</v>
      </c>
    </row>
    <row r="5" spans="1:15">
      <c r="A5" s="64" t="s">
        <v>195</v>
      </c>
    </row>
    <row r="6" spans="1:15">
      <c r="A6" s="64" t="s">
        <v>196</v>
      </c>
    </row>
    <row r="8" spans="1:15" ht="32.1" customHeight="1">
      <c r="A8" s="132" t="s">
        <v>191</v>
      </c>
      <c r="B8" s="132"/>
      <c r="C8" s="132"/>
      <c r="D8" s="132"/>
      <c r="E8" s="132"/>
      <c r="F8" s="132"/>
      <c r="I8" s="65"/>
    </row>
    <row r="9" spans="1:15" s="65" customFormat="1" ht="66.599999999999994" customHeight="1">
      <c r="A9" s="65" t="s">
        <v>190</v>
      </c>
      <c r="B9" s="65">
        <v>2012</v>
      </c>
      <c r="C9" s="65">
        <v>2013</v>
      </c>
      <c r="D9" s="65">
        <v>2014</v>
      </c>
      <c r="E9" s="65">
        <v>2015</v>
      </c>
      <c r="F9" s="65">
        <v>2016</v>
      </c>
      <c r="J9" s="83" t="s">
        <v>223</v>
      </c>
      <c r="K9" s="94" t="s">
        <v>237</v>
      </c>
      <c r="L9" s="83"/>
      <c r="M9" s="83"/>
      <c r="N9" s="83"/>
      <c r="O9" s="83"/>
    </row>
    <row r="10" spans="1:15">
      <c r="A10" s="119" t="s">
        <v>263</v>
      </c>
      <c r="B10" s="123">
        <v>0</v>
      </c>
      <c r="C10" s="123">
        <v>0</v>
      </c>
      <c r="D10" s="121">
        <v>0</v>
      </c>
      <c r="E10" s="121">
        <v>0</v>
      </c>
      <c r="F10" s="121">
        <v>0</v>
      </c>
      <c r="J10" s="125">
        <f>F10*(1+J11)</f>
        <v>0</v>
      </c>
      <c r="K10" s="94" t="s">
        <v>237</v>
      </c>
    </row>
    <row r="11" spans="1:15">
      <c r="A11" s="127" t="s">
        <v>264</v>
      </c>
      <c r="C11" s="122">
        <v>0</v>
      </c>
      <c r="D11" s="122">
        <v>0</v>
      </c>
      <c r="E11" s="122">
        <v>0</v>
      </c>
      <c r="F11" s="122">
        <v>0</v>
      </c>
      <c r="J11" s="124">
        <f>AVERAGE(C11:F11)</f>
        <v>0</v>
      </c>
    </row>
    <row r="13" spans="1:15">
      <c r="J13" s="126"/>
    </row>
  </sheetData>
  <mergeCells count="1">
    <mergeCell ref="A8:F8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workbookViewId="0">
      <selection activeCell="P13" sqref="P13"/>
    </sheetView>
  </sheetViews>
  <sheetFormatPr defaultRowHeight="15"/>
  <cols>
    <col min="1" max="6" width="8.7109375" style="62"/>
    <col min="7" max="7" width="3.42578125" style="62" customWidth="1"/>
    <col min="8" max="8" width="9.28515625" style="62" bestFit="1" customWidth="1"/>
    <col min="9" max="13" width="8.7109375" style="62"/>
    <col min="14" max="14" width="3.42578125" style="62" customWidth="1"/>
    <col min="15" max="15" width="2.5703125" style="62" customWidth="1"/>
    <col min="16" max="16" width="8.7109375" style="62"/>
    <col min="17" max="17" width="25.42578125" style="62" customWidth="1"/>
    <col min="18" max="258" width="8.7109375" style="62"/>
    <col min="259" max="259" width="3.42578125" style="62" customWidth="1"/>
    <col min="260" max="265" width="8.7109375" style="62"/>
    <col min="266" max="266" width="27.5703125" style="62" customWidth="1"/>
    <col min="267" max="267" width="3.140625" style="62" customWidth="1"/>
    <col min="268" max="268" width="29.42578125" style="62" bestFit="1" customWidth="1"/>
    <col min="269" max="269" width="3.140625" style="62" customWidth="1"/>
    <col min="270" max="270" width="21" style="62" customWidth="1"/>
    <col min="271" max="271" width="2.5703125" style="62" customWidth="1"/>
    <col min="272" max="514" width="8.7109375" style="62"/>
    <col min="515" max="515" width="3.42578125" style="62" customWidth="1"/>
    <col min="516" max="521" width="8.7109375" style="62"/>
    <col min="522" max="522" width="27.5703125" style="62" customWidth="1"/>
    <col min="523" max="523" width="3.140625" style="62" customWidth="1"/>
    <col min="524" max="524" width="29.42578125" style="62" bestFit="1" customWidth="1"/>
    <col min="525" max="525" width="3.140625" style="62" customWidth="1"/>
    <col min="526" max="526" width="21" style="62" customWidth="1"/>
    <col min="527" max="527" width="2.5703125" style="62" customWidth="1"/>
    <col min="528" max="770" width="8.7109375" style="62"/>
    <col min="771" max="771" width="3.42578125" style="62" customWidth="1"/>
    <col min="772" max="777" width="8.7109375" style="62"/>
    <col min="778" max="778" width="27.5703125" style="62" customWidth="1"/>
    <col min="779" max="779" width="3.140625" style="62" customWidth="1"/>
    <col min="780" max="780" width="29.42578125" style="62" bestFit="1" customWidth="1"/>
    <col min="781" max="781" width="3.140625" style="62" customWidth="1"/>
    <col min="782" max="782" width="21" style="62" customWidth="1"/>
    <col min="783" max="783" width="2.5703125" style="62" customWidth="1"/>
    <col min="784" max="1026" width="8.7109375" style="62"/>
    <col min="1027" max="1027" width="3.42578125" style="62" customWidth="1"/>
    <col min="1028" max="1033" width="8.7109375" style="62"/>
    <col min="1034" max="1034" width="27.5703125" style="62" customWidth="1"/>
    <col min="1035" max="1035" width="3.140625" style="62" customWidth="1"/>
    <col min="1036" max="1036" width="29.42578125" style="62" bestFit="1" customWidth="1"/>
    <col min="1037" max="1037" width="3.140625" style="62" customWidth="1"/>
    <col min="1038" max="1038" width="21" style="62" customWidth="1"/>
    <col min="1039" max="1039" width="2.5703125" style="62" customWidth="1"/>
    <col min="1040" max="1282" width="8.7109375" style="62"/>
    <col min="1283" max="1283" width="3.42578125" style="62" customWidth="1"/>
    <col min="1284" max="1289" width="8.7109375" style="62"/>
    <col min="1290" max="1290" width="27.5703125" style="62" customWidth="1"/>
    <col min="1291" max="1291" width="3.140625" style="62" customWidth="1"/>
    <col min="1292" max="1292" width="29.42578125" style="62" bestFit="1" customWidth="1"/>
    <col min="1293" max="1293" width="3.140625" style="62" customWidth="1"/>
    <col min="1294" max="1294" width="21" style="62" customWidth="1"/>
    <col min="1295" max="1295" width="2.5703125" style="62" customWidth="1"/>
    <col min="1296" max="1538" width="8.7109375" style="62"/>
    <col min="1539" max="1539" width="3.42578125" style="62" customWidth="1"/>
    <col min="1540" max="1545" width="8.7109375" style="62"/>
    <col min="1546" max="1546" width="27.5703125" style="62" customWidth="1"/>
    <col min="1547" max="1547" width="3.140625" style="62" customWidth="1"/>
    <col min="1548" max="1548" width="29.42578125" style="62" bestFit="1" customWidth="1"/>
    <col min="1549" max="1549" width="3.140625" style="62" customWidth="1"/>
    <col min="1550" max="1550" width="21" style="62" customWidth="1"/>
    <col min="1551" max="1551" width="2.5703125" style="62" customWidth="1"/>
    <col min="1552" max="1794" width="8.7109375" style="62"/>
    <col min="1795" max="1795" width="3.42578125" style="62" customWidth="1"/>
    <col min="1796" max="1801" width="8.7109375" style="62"/>
    <col min="1802" max="1802" width="27.5703125" style="62" customWidth="1"/>
    <col min="1803" max="1803" width="3.140625" style="62" customWidth="1"/>
    <col min="1804" max="1804" width="29.42578125" style="62" bestFit="1" customWidth="1"/>
    <col min="1805" max="1805" width="3.140625" style="62" customWidth="1"/>
    <col min="1806" max="1806" width="21" style="62" customWidth="1"/>
    <col min="1807" max="1807" width="2.5703125" style="62" customWidth="1"/>
    <col min="1808" max="2050" width="8.7109375" style="62"/>
    <col min="2051" max="2051" width="3.42578125" style="62" customWidth="1"/>
    <col min="2052" max="2057" width="8.7109375" style="62"/>
    <col min="2058" max="2058" width="27.5703125" style="62" customWidth="1"/>
    <col min="2059" max="2059" width="3.140625" style="62" customWidth="1"/>
    <col min="2060" max="2060" width="29.42578125" style="62" bestFit="1" customWidth="1"/>
    <col min="2061" max="2061" width="3.140625" style="62" customWidth="1"/>
    <col min="2062" max="2062" width="21" style="62" customWidth="1"/>
    <col min="2063" max="2063" width="2.5703125" style="62" customWidth="1"/>
    <col min="2064" max="2306" width="8.7109375" style="62"/>
    <col min="2307" max="2307" width="3.42578125" style="62" customWidth="1"/>
    <col min="2308" max="2313" width="8.7109375" style="62"/>
    <col min="2314" max="2314" width="27.5703125" style="62" customWidth="1"/>
    <col min="2315" max="2315" width="3.140625" style="62" customWidth="1"/>
    <col min="2316" max="2316" width="29.42578125" style="62" bestFit="1" customWidth="1"/>
    <col min="2317" max="2317" width="3.140625" style="62" customWidth="1"/>
    <col min="2318" max="2318" width="21" style="62" customWidth="1"/>
    <col min="2319" max="2319" width="2.5703125" style="62" customWidth="1"/>
    <col min="2320" max="2562" width="8.7109375" style="62"/>
    <col min="2563" max="2563" width="3.42578125" style="62" customWidth="1"/>
    <col min="2564" max="2569" width="8.7109375" style="62"/>
    <col min="2570" max="2570" width="27.5703125" style="62" customWidth="1"/>
    <col min="2571" max="2571" width="3.140625" style="62" customWidth="1"/>
    <col min="2572" max="2572" width="29.42578125" style="62" bestFit="1" customWidth="1"/>
    <col min="2573" max="2573" width="3.140625" style="62" customWidth="1"/>
    <col min="2574" max="2574" width="21" style="62" customWidth="1"/>
    <col min="2575" max="2575" width="2.5703125" style="62" customWidth="1"/>
    <col min="2576" max="2818" width="8.7109375" style="62"/>
    <col min="2819" max="2819" width="3.42578125" style="62" customWidth="1"/>
    <col min="2820" max="2825" width="8.7109375" style="62"/>
    <col min="2826" max="2826" width="27.5703125" style="62" customWidth="1"/>
    <col min="2827" max="2827" width="3.140625" style="62" customWidth="1"/>
    <col min="2828" max="2828" width="29.42578125" style="62" bestFit="1" customWidth="1"/>
    <col min="2829" max="2829" width="3.140625" style="62" customWidth="1"/>
    <col min="2830" max="2830" width="21" style="62" customWidth="1"/>
    <col min="2831" max="2831" width="2.5703125" style="62" customWidth="1"/>
    <col min="2832" max="3074" width="8.7109375" style="62"/>
    <col min="3075" max="3075" width="3.42578125" style="62" customWidth="1"/>
    <col min="3076" max="3081" width="8.7109375" style="62"/>
    <col min="3082" max="3082" width="27.5703125" style="62" customWidth="1"/>
    <col min="3083" max="3083" width="3.140625" style="62" customWidth="1"/>
    <col min="3084" max="3084" width="29.42578125" style="62" bestFit="1" customWidth="1"/>
    <col min="3085" max="3085" width="3.140625" style="62" customWidth="1"/>
    <col min="3086" max="3086" width="21" style="62" customWidth="1"/>
    <col min="3087" max="3087" width="2.5703125" style="62" customWidth="1"/>
    <col min="3088" max="3330" width="8.7109375" style="62"/>
    <col min="3331" max="3331" width="3.42578125" style="62" customWidth="1"/>
    <col min="3332" max="3337" width="8.7109375" style="62"/>
    <col min="3338" max="3338" width="27.5703125" style="62" customWidth="1"/>
    <col min="3339" max="3339" width="3.140625" style="62" customWidth="1"/>
    <col min="3340" max="3340" width="29.42578125" style="62" bestFit="1" customWidth="1"/>
    <col min="3341" max="3341" width="3.140625" style="62" customWidth="1"/>
    <col min="3342" max="3342" width="21" style="62" customWidth="1"/>
    <col min="3343" max="3343" width="2.5703125" style="62" customWidth="1"/>
    <col min="3344" max="3586" width="8.7109375" style="62"/>
    <col min="3587" max="3587" width="3.42578125" style="62" customWidth="1"/>
    <col min="3588" max="3593" width="8.7109375" style="62"/>
    <col min="3594" max="3594" width="27.5703125" style="62" customWidth="1"/>
    <col min="3595" max="3595" width="3.140625" style="62" customWidth="1"/>
    <col min="3596" max="3596" width="29.42578125" style="62" bestFit="1" customWidth="1"/>
    <col min="3597" max="3597" width="3.140625" style="62" customWidth="1"/>
    <col min="3598" max="3598" width="21" style="62" customWidth="1"/>
    <col min="3599" max="3599" width="2.5703125" style="62" customWidth="1"/>
    <col min="3600" max="3842" width="8.7109375" style="62"/>
    <col min="3843" max="3843" width="3.42578125" style="62" customWidth="1"/>
    <col min="3844" max="3849" width="8.7109375" style="62"/>
    <col min="3850" max="3850" width="27.5703125" style="62" customWidth="1"/>
    <col min="3851" max="3851" width="3.140625" style="62" customWidth="1"/>
    <col min="3852" max="3852" width="29.42578125" style="62" bestFit="1" customWidth="1"/>
    <col min="3853" max="3853" width="3.140625" style="62" customWidth="1"/>
    <col min="3854" max="3854" width="21" style="62" customWidth="1"/>
    <col min="3855" max="3855" width="2.5703125" style="62" customWidth="1"/>
    <col min="3856" max="4098" width="8.7109375" style="62"/>
    <col min="4099" max="4099" width="3.42578125" style="62" customWidth="1"/>
    <col min="4100" max="4105" width="8.7109375" style="62"/>
    <col min="4106" max="4106" width="27.5703125" style="62" customWidth="1"/>
    <col min="4107" max="4107" width="3.140625" style="62" customWidth="1"/>
    <col min="4108" max="4108" width="29.42578125" style="62" bestFit="1" customWidth="1"/>
    <col min="4109" max="4109" width="3.140625" style="62" customWidth="1"/>
    <col min="4110" max="4110" width="21" style="62" customWidth="1"/>
    <col min="4111" max="4111" width="2.5703125" style="62" customWidth="1"/>
    <col min="4112" max="4354" width="8.7109375" style="62"/>
    <col min="4355" max="4355" width="3.42578125" style="62" customWidth="1"/>
    <col min="4356" max="4361" width="8.7109375" style="62"/>
    <col min="4362" max="4362" width="27.5703125" style="62" customWidth="1"/>
    <col min="4363" max="4363" width="3.140625" style="62" customWidth="1"/>
    <col min="4364" max="4364" width="29.42578125" style="62" bestFit="1" customWidth="1"/>
    <col min="4365" max="4365" width="3.140625" style="62" customWidth="1"/>
    <col min="4366" max="4366" width="21" style="62" customWidth="1"/>
    <col min="4367" max="4367" width="2.5703125" style="62" customWidth="1"/>
    <col min="4368" max="4610" width="8.7109375" style="62"/>
    <col min="4611" max="4611" width="3.42578125" style="62" customWidth="1"/>
    <col min="4612" max="4617" width="8.7109375" style="62"/>
    <col min="4618" max="4618" width="27.5703125" style="62" customWidth="1"/>
    <col min="4619" max="4619" width="3.140625" style="62" customWidth="1"/>
    <col min="4620" max="4620" width="29.42578125" style="62" bestFit="1" customWidth="1"/>
    <col min="4621" max="4621" width="3.140625" style="62" customWidth="1"/>
    <col min="4622" max="4622" width="21" style="62" customWidth="1"/>
    <col min="4623" max="4623" width="2.5703125" style="62" customWidth="1"/>
    <col min="4624" max="4866" width="8.7109375" style="62"/>
    <col min="4867" max="4867" width="3.42578125" style="62" customWidth="1"/>
    <col min="4868" max="4873" width="8.7109375" style="62"/>
    <col min="4874" max="4874" width="27.5703125" style="62" customWidth="1"/>
    <col min="4875" max="4875" width="3.140625" style="62" customWidth="1"/>
    <col min="4876" max="4876" width="29.42578125" style="62" bestFit="1" customWidth="1"/>
    <col min="4877" max="4877" width="3.140625" style="62" customWidth="1"/>
    <col min="4878" max="4878" width="21" style="62" customWidth="1"/>
    <col min="4879" max="4879" width="2.5703125" style="62" customWidth="1"/>
    <col min="4880" max="5122" width="8.7109375" style="62"/>
    <col min="5123" max="5123" width="3.42578125" style="62" customWidth="1"/>
    <col min="5124" max="5129" width="8.7109375" style="62"/>
    <col min="5130" max="5130" width="27.5703125" style="62" customWidth="1"/>
    <col min="5131" max="5131" width="3.140625" style="62" customWidth="1"/>
    <col min="5132" max="5132" width="29.42578125" style="62" bestFit="1" customWidth="1"/>
    <col min="5133" max="5133" width="3.140625" style="62" customWidth="1"/>
    <col min="5134" max="5134" width="21" style="62" customWidth="1"/>
    <col min="5135" max="5135" width="2.5703125" style="62" customWidth="1"/>
    <col min="5136" max="5378" width="8.7109375" style="62"/>
    <col min="5379" max="5379" width="3.42578125" style="62" customWidth="1"/>
    <col min="5380" max="5385" width="8.7109375" style="62"/>
    <col min="5386" max="5386" width="27.5703125" style="62" customWidth="1"/>
    <col min="5387" max="5387" width="3.140625" style="62" customWidth="1"/>
    <col min="5388" max="5388" width="29.42578125" style="62" bestFit="1" customWidth="1"/>
    <col min="5389" max="5389" width="3.140625" style="62" customWidth="1"/>
    <col min="5390" max="5390" width="21" style="62" customWidth="1"/>
    <col min="5391" max="5391" width="2.5703125" style="62" customWidth="1"/>
    <col min="5392" max="5634" width="8.7109375" style="62"/>
    <col min="5635" max="5635" width="3.42578125" style="62" customWidth="1"/>
    <col min="5636" max="5641" width="8.7109375" style="62"/>
    <col min="5642" max="5642" width="27.5703125" style="62" customWidth="1"/>
    <col min="5643" max="5643" width="3.140625" style="62" customWidth="1"/>
    <col min="5644" max="5644" width="29.42578125" style="62" bestFit="1" customWidth="1"/>
    <col min="5645" max="5645" width="3.140625" style="62" customWidth="1"/>
    <col min="5646" max="5646" width="21" style="62" customWidth="1"/>
    <col min="5647" max="5647" width="2.5703125" style="62" customWidth="1"/>
    <col min="5648" max="5890" width="8.7109375" style="62"/>
    <col min="5891" max="5891" width="3.42578125" style="62" customWidth="1"/>
    <col min="5892" max="5897" width="8.7109375" style="62"/>
    <col min="5898" max="5898" width="27.5703125" style="62" customWidth="1"/>
    <col min="5899" max="5899" width="3.140625" style="62" customWidth="1"/>
    <col min="5900" max="5900" width="29.42578125" style="62" bestFit="1" customWidth="1"/>
    <col min="5901" max="5901" width="3.140625" style="62" customWidth="1"/>
    <col min="5902" max="5902" width="21" style="62" customWidth="1"/>
    <col min="5903" max="5903" width="2.5703125" style="62" customWidth="1"/>
    <col min="5904" max="6146" width="8.7109375" style="62"/>
    <col min="6147" max="6147" width="3.42578125" style="62" customWidth="1"/>
    <col min="6148" max="6153" width="8.7109375" style="62"/>
    <col min="6154" max="6154" width="27.5703125" style="62" customWidth="1"/>
    <col min="6155" max="6155" width="3.140625" style="62" customWidth="1"/>
    <col min="6156" max="6156" width="29.42578125" style="62" bestFit="1" customWidth="1"/>
    <col min="6157" max="6157" width="3.140625" style="62" customWidth="1"/>
    <col min="6158" max="6158" width="21" style="62" customWidth="1"/>
    <col min="6159" max="6159" width="2.5703125" style="62" customWidth="1"/>
    <col min="6160" max="6402" width="8.7109375" style="62"/>
    <col min="6403" max="6403" width="3.42578125" style="62" customWidth="1"/>
    <col min="6404" max="6409" width="8.7109375" style="62"/>
    <col min="6410" max="6410" width="27.5703125" style="62" customWidth="1"/>
    <col min="6411" max="6411" width="3.140625" style="62" customWidth="1"/>
    <col min="6412" max="6412" width="29.42578125" style="62" bestFit="1" customWidth="1"/>
    <col min="6413" max="6413" width="3.140625" style="62" customWidth="1"/>
    <col min="6414" max="6414" width="21" style="62" customWidth="1"/>
    <col min="6415" max="6415" width="2.5703125" style="62" customWidth="1"/>
    <col min="6416" max="6658" width="8.7109375" style="62"/>
    <col min="6659" max="6659" width="3.42578125" style="62" customWidth="1"/>
    <col min="6660" max="6665" width="8.7109375" style="62"/>
    <col min="6666" max="6666" width="27.5703125" style="62" customWidth="1"/>
    <col min="6667" max="6667" width="3.140625" style="62" customWidth="1"/>
    <col min="6668" max="6668" width="29.42578125" style="62" bestFit="1" customWidth="1"/>
    <col min="6669" max="6669" width="3.140625" style="62" customWidth="1"/>
    <col min="6670" max="6670" width="21" style="62" customWidth="1"/>
    <col min="6671" max="6671" width="2.5703125" style="62" customWidth="1"/>
    <col min="6672" max="6914" width="8.7109375" style="62"/>
    <col min="6915" max="6915" width="3.42578125" style="62" customWidth="1"/>
    <col min="6916" max="6921" width="8.7109375" style="62"/>
    <col min="6922" max="6922" width="27.5703125" style="62" customWidth="1"/>
    <col min="6923" max="6923" width="3.140625" style="62" customWidth="1"/>
    <col min="6924" max="6924" width="29.42578125" style="62" bestFit="1" customWidth="1"/>
    <col min="6925" max="6925" width="3.140625" style="62" customWidth="1"/>
    <col min="6926" max="6926" width="21" style="62" customWidth="1"/>
    <col min="6927" max="6927" width="2.5703125" style="62" customWidth="1"/>
    <col min="6928" max="7170" width="8.7109375" style="62"/>
    <col min="7171" max="7171" width="3.42578125" style="62" customWidth="1"/>
    <col min="7172" max="7177" width="8.7109375" style="62"/>
    <col min="7178" max="7178" width="27.5703125" style="62" customWidth="1"/>
    <col min="7179" max="7179" width="3.140625" style="62" customWidth="1"/>
    <col min="7180" max="7180" width="29.42578125" style="62" bestFit="1" customWidth="1"/>
    <col min="7181" max="7181" width="3.140625" style="62" customWidth="1"/>
    <col min="7182" max="7182" width="21" style="62" customWidth="1"/>
    <col min="7183" max="7183" width="2.5703125" style="62" customWidth="1"/>
    <col min="7184" max="7426" width="8.7109375" style="62"/>
    <col min="7427" max="7427" width="3.42578125" style="62" customWidth="1"/>
    <col min="7428" max="7433" width="8.7109375" style="62"/>
    <col min="7434" max="7434" width="27.5703125" style="62" customWidth="1"/>
    <col min="7435" max="7435" width="3.140625" style="62" customWidth="1"/>
    <col min="7436" max="7436" width="29.42578125" style="62" bestFit="1" customWidth="1"/>
    <col min="7437" max="7437" width="3.140625" style="62" customWidth="1"/>
    <col min="7438" max="7438" width="21" style="62" customWidth="1"/>
    <col min="7439" max="7439" width="2.5703125" style="62" customWidth="1"/>
    <col min="7440" max="7682" width="8.7109375" style="62"/>
    <col min="7683" max="7683" width="3.42578125" style="62" customWidth="1"/>
    <col min="7684" max="7689" width="8.7109375" style="62"/>
    <col min="7690" max="7690" width="27.5703125" style="62" customWidth="1"/>
    <col min="7691" max="7691" width="3.140625" style="62" customWidth="1"/>
    <col min="7692" max="7692" width="29.42578125" style="62" bestFit="1" customWidth="1"/>
    <col min="7693" max="7693" width="3.140625" style="62" customWidth="1"/>
    <col min="7694" max="7694" width="21" style="62" customWidth="1"/>
    <col min="7695" max="7695" width="2.5703125" style="62" customWidth="1"/>
    <col min="7696" max="7938" width="8.7109375" style="62"/>
    <col min="7939" max="7939" width="3.42578125" style="62" customWidth="1"/>
    <col min="7940" max="7945" width="8.7109375" style="62"/>
    <col min="7946" max="7946" width="27.5703125" style="62" customWidth="1"/>
    <col min="7947" max="7947" width="3.140625" style="62" customWidth="1"/>
    <col min="7948" max="7948" width="29.42578125" style="62" bestFit="1" customWidth="1"/>
    <col min="7949" max="7949" width="3.140625" style="62" customWidth="1"/>
    <col min="7950" max="7950" width="21" style="62" customWidth="1"/>
    <col min="7951" max="7951" width="2.5703125" style="62" customWidth="1"/>
    <col min="7952" max="8194" width="8.7109375" style="62"/>
    <col min="8195" max="8195" width="3.42578125" style="62" customWidth="1"/>
    <col min="8196" max="8201" width="8.7109375" style="62"/>
    <col min="8202" max="8202" width="27.5703125" style="62" customWidth="1"/>
    <col min="8203" max="8203" width="3.140625" style="62" customWidth="1"/>
    <col min="8204" max="8204" width="29.42578125" style="62" bestFit="1" customWidth="1"/>
    <col min="8205" max="8205" width="3.140625" style="62" customWidth="1"/>
    <col min="8206" max="8206" width="21" style="62" customWidth="1"/>
    <col min="8207" max="8207" width="2.5703125" style="62" customWidth="1"/>
    <col min="8208" max="8450" width="8.7109375" style="62"/>
    <col min="8451" max="8451" width="3.42578125" style="62" customWidth="1"/>
    <col min="8452" max="8457" width="8.7109375" style="62"/>
    <col min="8458" max="8458" width="27.5703125" style="62" customWidth="1"/>
    <col min="8459" max="8459" width="3.140625" style="62" customWidth="1"/>
    <col min="8460" max="8460" width="29.42578125" style="62" bestFit="1" customWidth="1"/>
    <col min="8461" max="8461" width="3.140625" style="62" customWidth="1"/>
    <col min="8462" max="8462" width="21" style="62" customWidth="1"/>
    <col min="8463" max="8463" width="2.5703125" style="62" customWidth="1"/>
    <col min="8464" max="8706" width="8.7109375" style="62"/>
    <col min="8707" max="8707" width="3.42578125" style="62" customWidth="1"/>
    <col min="8708" max="8713" width="8.7109375" style="62"/>
    <col min="8714" max="8714" width="27.5703125" style="62" customWidth="1"/>
    <col min="8715" max="8715" width="3.140625" style="62" customWidth="1"/>
    <col min="8716" max="8716" width="29.42578125" style="62" bestFit="1" customWidth="1"/>
    <col min="8717" max="8717" width="3.140625" style="62" customWidth="1"/>
    <col min="8718" max="8718" width="21" style="62" customWidth="1"/>
    <col min="8719" max="8719" width="2.5703125" style="62" customWidth="1"/>
    <col min="8720" max="8962" width="8.7109375" style="62"/>
    <col min="8963" max="8963" width="3.42578125" style="62" customWidth="1"/>
    <col min="8964" max="8969" width="8.7109375" style="62"/>
    <col min="8970" max="8970" width="27.5703125" style="62" customWidth="1"/>
    <col min="8971" max="8971" width="3.140625" style="62" customWidth="1"/>
    <col min="8972" max="8972" width="29.42578125" style="62" bestFit="1" customWidth="1"/>
    <col min="8973" max="8973" width="3.140625" style="62" customWidth="1"/>
    <col min="8974" max="8974" width="21" style="62" customWidth="1"/>
    <col min="8975" max="8975" width="2.5703125" style="62" customWidth="1"/>
    <col min="8976" max="9218" width="8.7109375" style="62"/>
    <col min="9219" max="9219" width="3.42578125" style="62" customWidth="1"/>
    <col min="9220" max="9225" width="8.7109375" style="62"/>
    <col min="9226" max="9226" width="27.5703125" style="62" customWidth="1"/>
    <col min="9227" max="9227" width="3.140625" style="62" customWidth="1"/>
    <col min="9228" max="9228" width="29.42578125" style="62" bestFit="1" customWidth="1"/>
    <col min="9229" max="9229" width="3.140625" style="62" customWidth="1"/>
    <col min="9230" max="9230" width="21" style="62" customWidth="1"/>
    <col min="9231" max="9231" width="2.5703125" style="62" customWidth="1"/>
    <col min="9232" max="9474" width="8.7109375" style="62"/>
    <col min="9475" max="9475" width="3.42578125" style="62" customWidth="1"/>
    <col min="9476" max="9481" width="8.7109375" style="62"/>
    <col min="9482" max="9482" width="27.5703125" style="62" customWidth="1"/>
    <col min="9483" max="9483" width="3.140625" style="62" customWidth="1"/>
    <col min="9484" max="9484" width="29.42578125" style="62" bestFit="1" customWidth="1"/>
    <col min="9485" max="9485" width="3.140625" style="62" customWidth="1"/>
    <col min="9486" max="9486" width="21" style="62" customWidth="1"/>
    <col min="9487" max="9487" width="2.5703125" style="62" customWidth="1"/>
    <col min="9488" max="9730" width="8.7109375" style="62"/>
    <col min="9731" max="9731" width="3.42578125" style="62" customWidth="1"/>
    <col min="9732" max="9737" width="8.7109375" style="62"/>
    <col min="9738" max="9738" width="27.5703125" style="62" customWidth="1"/>
    <col min="9739" max="9739" width="3.140625" style="62" customWidth="1"/>
    <col min="9740" max="9740" width="29.42578125" style="62" bestFit="1" customWidth="1"/>
    <col min="9741" max="9741" width="3.140625" style="62" customWidth="1"/>
    <col min="9742" max="9742" width="21" style="62" customWidth="1"/>
    <col min="9743" max="9743" width="2.5703125" style="62" customWidth="1"/>
    <col min="9744" max="9986" width="8.7109375" style="62"/>
    <col min="9987" max="9987" width="3.42578125" style="62" customWidth="1"/>
    <col min="9988" max="9993" width="8.7109375" style="62"/>
    <col min="9994" max="9994" width="27.5703125" style="62" customWidth="1"/>
    <col min="9995" max="9995" width="3.140625" style="62" customWidth="1"/>
    <col min="9996" max="9996" width="29.42578125" style="62" bestFit="1" customWidth="1"/>
    <col min="9997" max="9997" width="3.140625" style="62" customWidth="1"/>
    <col min="9998" max="9998" width="21" style="62" customWidth="1"/>
    <col min="9999" max="9999" width="2.5703125" style="62" customWidth="1"/>
    <col min="10000" max="10242" width="8.7109375" style="62"/>
    <col min="10243" max="10243" width="3.42578125" style="62" customWidth="1"/>
    <col min="10244" max="10249" width="8.7109375" style="62"/>
    <col min="10250" max="10250" width="27.5703125" style="62" customWidth="1"/>
    <col min="10251" max="10251" width="3.140625" style="62" customWidth="1"/>
    <col min="10252" max="10252" width="29.42578125" style="62" bestFit="1" customWidth="1"/>
    <col min="10253" max="10253" width="3.140625" style="62" customWidth="1"/>
    <col min="10254" max="10254" width="21" style="62" customWidth="1"/>
    <col min="10255" max="10255" width="2.5703125" style="62" customWidth="1"/>
    <col min="10256" max="10498" width="8.7109375" style="62"/>
    <col min="10499" max="10499" width="3.42578125" style="62" customWidth="1"/>
    <col min="10500" max="10505" width="8.7109375" style="62"/>
    <col min="10506" max="10506" width="27.5703125" style="62" customWidth="1"/>
    <col min="10507" max="10507" width="3.140625" style="62" customWidth="1"/>
    <col min="10508" max="10508" width="29.42578125" style="62" bestFit="1" customWidth="1"/>
    <col min="10509" max="10509" width="3.140625" style="62" customWidth="1"/>
    <col min="10510" max="10510" width="21" style="62" customWidth="1"/>
    <col min="10511" max="10511" width="2.5703125" style="62" customWidth="1"/>
    <col min="10512" max="10754" width="8.7109375" style="62"/>
    <col min="10755" max="10755" width="3.42578125" style="62" customWidth="1"/>
    <col min="10756" max="10761" width="8.7109375" style="62"/>
    <col min="10762" max="10762" width="27.5703125" style="62" customWidth="1"/>
    <col min="10763" max="10763" width="3.140625" style="62" customWidth="1"/>
    <col min="10764" max="10764" width="29.42578125" style="62" bestFit="1" customWidth="1"/>
    <col min="10765" max="10765" width="3.140625" style="62" customWidth="1"/>
    <col min="10766" max="10766" width="21" style="62" customWidth="1"/>
    <col min="10767" max="10767" width="2.5703125" style="62" customWidth="1"/>
    <col min="10768" max="11010" width="8.7109375" style="62"/>
    <col min="11011" max="11011" width="3.42578125" style="62" customWidth="1"/>
    <col min="11012" max="11017" width="8.7109375" style="62"/>
    <col min="11018" max="11018" width="27.5703125" style="62" customWidth="1"/>
    <col min="11019" max="11019" width="3.140625" style="62" customWidth="1"/>
    <col min="11020" max="11020" width="29.42578125" style="62" bestFit="1" customWidth="1"/>
    <col min="11021" max="11021" width="3.140625" style="62" customWidth="1"/>
    <col min="11022" max="11022" width="21" style="62" customWidth="1"/>
    <col min="11023" max="11023" width="2.5703125" style="62" customWidth="1"/>
    <col min="11024" max="11266" width="8.7109375" style="62"/>
    <col min="11267" max="11267" width="3.42578125" style="62" customWidth="1"/>
    <col min="11268" max="11273" width="8.7109375" style="62"/>
    <col min="11274" max="11274" width="27.5703125" style="62" customWidth="1"/>
    <col min="11275" max="11275" width="3.140625" style="62" customWidth="1"/>
    <col min="11276" max="11276" width="29.42578125" style="62" bestFit="1" customWidth="1"/>
    <col min="11277" max="11277" width="3.140625" style="62" customWidth="1"/>
    <col min="11278" max="11278" width="21" style="62" customWidth="1"/>
    <col min="11279" max="11279" width="2.5703125" style="62" customWidth="1"/>
    <col min="11280" max="11522" width="8.7109375" style="62"/>
    <col min="11523" max="11523" width="3.42578125" style="62" customWidth="1"/>
    <col min="11524" max="11529" width="8.7109375" style="62"/>
    <col min="11530" max="11530" width="27.5703125" style="62" customWidth="1"/>
    <col min="11531" max="11531" width="3.140625" style="62" customWidth="1"/>
    <col min="11532" max="11532" width="29.42578125" style="62" bestFit="1" customWidth="1"/>
    <col min="11533" max="11533" width="3.140625" style="62" customWidth="1"/>
    <col min="11534" max="11534" width="21" style="62" customWidth="1"/>
    <col min="11535" max="11535" width="2.5703125" style="62" customWidth="1"/>
    <col min="11536" max="11778" width="8.7109375" style="62"/>
    <col min="11779" max="11779" width="3.42578125" style="62" customWidth="1"/>
    <col min="11780" max="11785" width="8.7109375" style="62"/>
    <col min="11786" max="11786" width="27.5703125" style="62" customWidth="1"/>
    <col min="11787" max="11787" width="3.140625" style="62" customWidth="1"/>
    <col min="11788" max="11788" width="29.42578125" style="62" bestFit="1" customWidth="1"/>
    <col min="11789" max="11789" width="3.140625" style="62" customWidth="1"/>
    <col min="11790" max="11790" width="21" style="62" customWidth="1"/>
    <col min="11791" max="11791" width="2.5703125" style="62" customWidth="1"/>
    <col min="11792" max="12034" width="8.7109375" style="62"/>
    <col min="12035" max="12035" width="3.42578125" style="62" customWidth="1"/>
    <col min="12036" max="12041" width="8.7109375" style="62"/>
    <col min="12042" max="12042" width="27.5703125" style="62" customWidth="1"/>
    <col min="12043" max="12043" width="3.140625" style="62" customWidth="1"/>
    <col min="12044" max="12044" width="29.42578125" style="62" bestFit="1" customWidth="1"/>
    <col min="12045" max="12045" width="3.140625" style="62" customWidth="1"/>
    <col min="12046" max="12046" width="21" style="62" customWidth="1"/>
    <col min="12047" max="12047" width="2.5703125" style="62" customWidth="1"/>
    <col min="12048" max="12290" width="8.7109375" style="62"/>
    <col min="12291" max="12291" width="3.42578125" style="62" customWidth="1"/>
    <col min="12292" max="12297" width="8.7109375" style="62"/>
    <col min="12298" max="12298" width="27.5703125" style="62" customWidth="1"/>
    <col min="12299" max="12299" width="3.140625" style="62" customWidth="1"/>
    <col min="12300" max="12300" width="29.42578125" style="62" bestFit="1" customWidth="1"/>
    <col min="12301" max="12301" width="3.140625" style="62" customWidth="1"/>
    <col min="12302" max="12302" width="21" style="62" customWidth="1"/>
    <col min="12303" max="12303" width="2.5703125" style="62" customWidth="1"/>
    <col min="12304" max="12546" width="8.7109375" style="62"/>
    <col min="12547" max="12547" width="3.42578125" style="62" customWidth="1"/>
    <col min="12548" max="12553" width="8.7109375" style="62"/>
    <col min="12554" max="12554" width="27.5703125" style="62" customWidth="1"/>
    <col min="12555" max="12555" width="3.140625" style="62" customWidth="1"/>
    <col min="12556" max="12556" width="29.42578125" style="62" bestFit="1" customWidth="1"/>
    <col min="12557" max="12557" width="3.140625" style="62" customWidth="1"/>
    <col min="12558" max="12558" width="21" style="62" customWidth="1"/>
    <col min="12559" max="12559" width="2.5703125" style="62" customWidth="1"/>
    <col min="12560" max="12802" width="8.7109375" style="62"/>
    <col min="12803" max="12803" width="3.42578125" style="62" customWidth="1"/>
    <col min="12804" max="12809" width="8.7109375" style="62"/>
    <col min="12810" max="12810" width="27.5703125" style="62" customWidth="1"/>
    <col min="12811" max="12811" width="3.140625" style="62" customWidth="1"/>
    <col min="12812" max="12812" width="29.42578125" style="62" bestFit="1" customWidth="1"/>
    <col min="12813" max="12813" width="3.140625" style="62" customWidth="1"/>
    <col min="12814" max="12814" width="21" style="62" customWidth="1"/>
    <col min="12815" max="12815" width="2.5703125" style="62" customWidth="1"/>
    <col min="12816" max="13058" width="8.7109375" style="62"/>
    <col min="13059" max="13059" width="3.42578125" style="62" customWidth="1"/>
    <col min="13060" max="13065" width="8.7109375" style="62"/>
    <col min="13066" max="13066" width="27.5703125" style="62" customWidth="1"/>
    <col min="13067" max="13067" width="3.140625" style="62" customWidth="1"/>
    <col min="13068" max="13068" width="29.42578125" style="62" bestFit="1" customWidth="1"/>
    <col min="13069" max="13069" width="3.140625" style="62" customWidth="1"/>
    <col min="13070" max="13070" width="21" style="62" customWidth="1"/>
    <col min="13071" max="13071" width="2.5703125" style="62" customWidth="1"/>
    <col min="13072" max="13314" width="8.7109375" style="62"/>
    <col min="13315" max="13315" width="3.42578125" style="62" customWidth="1"/>
    <col min="13316" max="13321" width="8.7109375" style="62"/>
    <col min="13322" max="13322" width="27.5703125" style="62" customWidth="1"/>
    <col min="13323" max="13323" width="3.140625" style="62" customWidth="1"/>
    <col min="13324" max="13324" width="29.42578125" style="62" bestFit="1" customWidth="1"/>
    <col min="13325" max="13325" width="3.140625" style="62" customWidth="1"/>
    <col min="13326" max="13326" width="21" style="62" customWidth="1"/>
    <col min="13327" max="13327" width="2.5703125" style="62" customWidth="1"/>
    <col min="13328" max="13570" width="8.7109375" style="62"/>
    <col min="13571" max="13571" width="3.42578125" style="62" customWidth="1"/>
    <col min="13572" max="13577" width="8.7109375" style="62"/>
    <col min="13578" max="13578" width="27.5703125" style="62" customWidth="1"/>
    <col min="13579" max="13579" width="3.140625" style="62" customWidth="1"/>
    <col min="13580" max="13580" width="29.42578125" style="62" bestFit="1" customWidth="1"/>
    <col min="13581" max="13581" width="3.140625" style="62" customWidth="1"/>
    <col min="13582" max="13582" width="21" style="62" customWidth="1"/>
    <col min="13583" max="13583" width="2.5703125" style="62" customWidth="1"/>
    <col min="13584" max="13826" width="8.7109375" style="62"/>
    <col min="13827" max="13827" width="3.42578125" style="62" customWidth="1"/>
    <col min="13828" max="13833" width="8.7109375" style="62"/>
    <col min="13834" max="13834" width="27.5703125" style="62" customWidth="1"/>
    <col min="13835" max="13835" width="3.140625" style="62" customWidth="1"/>
    <col min="13836" max="13836" width="29.42578125" style="62" bestFit="1" customWidth="1"/>
    <col min="13837" max="13837" width="3.140625" style="62" customWidth="1"/>
    <col min="13838" max="13838" width="21" style="62" customWidth="1"/>
    <col min="13839" max="13839" width="2.5703125" style="62" customWidth="1"/>
    <col min="13840" max="14082" width="8.7109375" style="62"/>
    <col min="14083" max="14083" width="3.42578125" style="62" customWidth="1"/>
    <col min="14084" max="14089" width="8.7109375" style="62"/>
    <col min="14090" max="14090" width="27.5703125" style="62" customWidth="1"/>
    <col min="14091" max="14091" width="3.140625" style="62" customWidth="1"/>
    <col min="14092" max="14092" width="29.42578125" style="62" bestFit="1" customWidth="1"/>
    <col min="14093" max="14093" width="3.140625" style="62" customWidth="1"/>
    <col min="14094" max="14094" width="21" style="62" customWidth="1"/>
    <col min="14095" max="14095" width="2.5703125" style="62" customWidth="1"/>
    <col min="14096" max="14338" width="8.7109375" style="62"/>
    <col min="14339" max="14339" width="3.42578125" style="62" customWidth="1"/>
    <col min="14340" max="14345" width="8.7109375" style="62"/>
    <col min="14346" max="14346" width="27.5703125" style="62" customWidth="1"/>
    <col min="14347" max="14347" width="3.140625" style="62" customWidth="1"/>
    <col min="14348" max="14348" width="29.42578125" style="62" bestFit="1" customWidth="1"/>
    <col min="14349" max="14349" width="3.140625" style="62" customWidth="1"/>
    <col min="14350" max="14350" width="21" style="62" customWidth="1"/>
    <col min="14351" max="14351" width="2.5703125" style="62" customWidth="1"/>
    <col min="14352" max="14594" width="8.7109375" style="62"/>
    <col min="14595" max="14595" width="3.42578125" style="62" customWidth="1"/>
    <col min="14596" max="14601" width="8.7109375" style="62"/>
    <col min="14602" max="14602" width="27.5703125" style="62" customWidth="1"/>
    <col min="14603" max="14603" width="3.140625" style="62" customWidth="1"/>
    <col min="14604" max="14604" width="29.42578125" style="62" bestFit="1" customWidth="1"/>
    <col min="14605" max="14605" width="3.140625" style="62" customWidth="1"/>
    <col min="14606" max="14606" width="21" style="62" customWidth="1"/>
    <col min="14607" max="14607" width="2.5703125" style="62" customWidth="1"/>
    <col min="14608" max="14850" width="8.7109375" style="62"/>
    <col min="14851" max="14851" width="3.42578125" style="62" customWidth="1"/>
    <col min="14852" max="14857" width="8.7109375" style="62"/>
    <col min="14858" max="14858" width="27.5703125" style="62" customWidth="1"/>
    <col min="14859" max="14859" width="3.140625" style="62" customWidth="1"/>
    <col min="14860" max="14860" width="29.42578125" style="62" bestFit="1" customWidth="1"/>
    <col min="14861" max="14861" width="3.140625" style="62" customWidth="1"/>
    <col min="14862" max="14862" width="21" style="62" customWidth="1"/>
    <col min="14863" max="14863" width="2.5703125" style="62" customWidth="1"/>
    <col min="14864" max="15106" width="8.7109375" style="62"/>
    <col min="15107" max="15107" width="3.42578125" style="62" customWidth="1"/>
    <col min="15108" max="15113" width="8.7109375" style="62"/>
    <col min="15114" max="15114" width="27.5703125" style="62" customWidth="1"/>
    <col min="15115" max="15115" width="3.140625" style="62" customWidth="1"/>
    <col min="15116" max="15116" width="29.42578125" style="62" bestFit="1" customWidth="1"/>
    <col min="15117" max="15117" width="3.140625" style="62" customWidth="1"/>
    <col min="15118" max="15118" width="21" style="62" customWidth="1"/>
    <col min="15119" max="15119" width="2.5703125" style="62" customWidth="1"/>
    <col min="15120" max="15362" width="8.7109375" style="62"/>
    <col min="15363" max="15363" width="3.42578125" style="62" customWidth="1"/>
    <col min="15364" max="15369" width="8.7109375" style="62"/>
    <col min="15370" max="15370" width="27.5703125" style="62" customWidth="1"/>
    <col min="15371" max="15371" width="3.140625" style="62" customWidth="1"/>
    <col min="15372" max="15372" width="29.42578125" style="62" bestFit="1" customWidth="1"/>
    <col min="15373" max="15373" width="3.140625" style="62" customWidth="1"/>
    <col min="15374" max="15374" width="21" style="62" customWidth="1"/>
    <col min="15375" max="15375" width="2.5703125" style="62" customWidth="1"/>
    <col min="15376" max="15618" width="8.7109375" style="62"/>
    <col min="15619" max="15619" width="3.42578125" style="62" customWidth="1"/>
    <col min="15620" max="15625" width="8.7109375" style="62"/>
    <col min="15626" max="15626" width="27.5703125" style="62" customWidth="1"/>
    <col min="15627" max="15627" width="3.140625" style="62" customWidth="1"/>
    <col min="15628" max="15628" width="29.42578125" style="62" bestFit="1" customWidth="1"/>
    <col min="15629" max="15629" width="3.140625" style="62" customWidth="1"/>
    <col min="15630" max="15630" width="21" style="62" customWidth="1"/>
    <col min="15631" max="15631" width="2.5703125" style="62" customWidth="1"/>
    <col min="15632" max="15874" width="8.7109375" style="62"/>
    <col min="15875" max="15875" width="3.42578125" style="62" customWidth="1"/>
    <col min="15876" max="15881" width="8.7109375" style="62"/>
    <col min="15882" max="15882" width="27.5703125" style="62" customWidth="1"/>
    <col min="15883" max="15883" width="3.140625" style="62" customWidth="1"/>
    <col min="15884" max="15884" width="29.42578125" style="62" bestFit="1" customWidth="1"/>
    <col min="15885" max="15885" width="3.140625" style="62" customWidth="1"/>
    <col min="15886" max="15886" width="21" style="62" customWidth="1"/>
    <col min="15887" max="15887" width="2.5703125" style="62" customWidth="1"/>
    <col min="15888" max="16130" width="8.7109375" style="62"/>
    <col min="16131" max="16131" width="3.42578125" style="62" customWidth="1"/>
    <col min="16132" max="16137" width="8.7109375" style="62"/>
    <col min="16138" max="16138" width="27.5703125" style="62" customWidth="1"/>
    <col min="16139" max="16139" width="3.140625" style="62" customWidth="1"/>
    <col min="16140" max="16140" width="29.42578125" style="62" bestFit="1" customWidth="1"/>
    <col min="16141" max="16141" width="3.140625" style="62" customWidth="1"/>
    <col min="16142" max="16142" width="21" style="62" customWidth="1"/>
    <col min="16143" max="16143" width="2.5703125" style="62" customWidth="1"/>
    <col min="16144" max="16384" width="8.7109375" style="62"/>
  </cols>
  <sheetData>
    <row r="1" spans="1:18">
      <c r="A1" s="63" t="s">
        <v>252</v>
      </c>
    </row>
    <row r="2" spans="1:18">
      <c r="Q2" s="85" t="s">
        <v>228</v>
      </c>
    </row>
    <row r="3" spans="1:18">
      <c r="A3" s="62" t="s">
        <v>198</v>
      </c>
      <c r="Q3" s="93" t="s">
        <v>248</v>
      </c>
    </row>
    <row r="6" spans="1:18" ht="32.1" customHeight="1">
      <c r="A6" s="132" t="s">
        <v>199</v>
      </c>
      <c r="B6" s="132"/>
      <c r="C6" s="132"/>
      <c r="D6" s="132"/>
      <c r="E6" s="132"/>
      <c r="F6" s="132"/>
      <c r="G6" s="66"/>
      <c r="H6" s="133" t="s">
        <v>214</v>
      </c>
      <c r="I6" s="132"/>
      <c r="J6" s="132"/>
      <c r="K6" s="132"/>
      <c r="L6" s="132"/>
      <c r="M6" s="132"/>
      <c r="O6" s="65"/>
      <c r="P6" s="86" t="s">
        <v>227</v>
      </c>
      <c r="Q6" s="86" t="s">
        <v>229</v>
      </c>
      <c r="R6" s="86" t="s">
        <v>230</v>
      </c>
    </row>
    <row r="7" spans="1:18" s="65" customFormat="1">
      <c r="A7" s="65" t="s">
        <v>190</v>
      </c>
      <c r="B7" s="65">
        <v>2012</v>
      </c>
      <c r="C7" s="65">
        <v>2013</v>
      </c>
      <c r="D7" s="65">
        <v>2014</v>
      </c>
      <c r="E7" s="65">
        <v>2015</v>
      </c>
      <c r="F7" s="65">
        <v>2016</v>
      </c>
      <c r="H7" s="65" t="s">
        <v>190</v>
      </c>
      <c r="I7" s="65">
        <v>2012</v>
      </c>
      <c r="J7" s="65">
        <v>2013</v>
      </c>
      <c r="K7" s="65">
        <v>2014</v>
      </c>
      <c r="L7" s="65">
        <v>2015</v>
      </c>
      <c r="M7" s="65">
        <v>2016</v>
      </c>
      <c r="N7" s="62"/>
      <c r="P7" s="65">
        <v>2017</v>
      </c>
      <c r="Q7" s="65">
        <v>2017</v>
      </c>
      <c r="R7" s="65">
        <v>2017</v>
      </c>
    </row>
    <row r="8" spans="1:18">
      <c r="A8" s="120" t="s">
        <v>263</v>
      </c>
      <c r="B8" s="123">
        <v>0.31</v>
      </c>
      <c r="C8" s="123">
        <v>1.93</v>
      </c>
      <c r="D8" s="121">
        <v>4.4400000000000004</v>
      </c>
      <c r="E8" s="121">
        <v>0.28999999999999998</v>
      </c>
      <c r="F8" s="121">
        <v>0.44</v>
      </c>
      <c r="H8" s="120" t="s">
        <v>265</v>
      </c>
      <c r="I8" s="121">
        <v>-0.09</v>
      </c>
      <c r="J8" s="121">
        <v>0.6</v>
      </c>
      <c r="K8" s="121">
        <v>-0.52</v>
      </c>
      <c r="L8" s="121">
        <v>1.28</v>
      </c>
      <c r="M8" s="121">
        <v>5.01</v>
      </c>
      <c r="N8" s="121"/>
      <c r="O8" s="121"/>
      <c r="P8" s="121">
        <v>1.03</v>
      </c>
      <c r="Q8" s="129">
        <v>95.2</v>
      </c>
      <c r="R8" s="130">
        <v>100.96</v>
      </c>
    </row>
    <row r="9" spans="1:18">
      <c r="C9" s="123"/>
      <c r="D9" s="123"/>
      <c r="E9" s="121"/>
    </row>
  </sheetData>
  <mergeCells count="2">
    <mergeCell ref="A6:F6"/>
    <mergeCell ref="H6:M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4" tint="-0.249977111117893"/>
    <pageSetUpPr fitToPage="1"/>
  </sheetPr>
  <dimension ref="A3:J37"/>
  <sheetViews>
    <sheetView showGridLines="0" topLeftCell="A7" workbookViewId="0">
      <selection activeCell="B17" sqref="B17"/>
    </sheetView>
  </sheetViews>
  <sheetFormatPr defaultColWidth="9.140625" defaultRowHeight="15"/>
  <cols>
    <col min="1" max="1" width="44.140625" style="48" bestFit="1" customWidth="1"/>
    <col min="2" max="2" width="16.5703125" style="18" customWidth="1"/>
    <col min="3" max="3" width="14" style="18" customWidth="1"/>
    <col min="4" max="4" width="9.42578125" style="18" customWidth="1"/>
    <col min="5" max="16384" width="9.140625" style="18"/>
  </cols>
  <sheetData>
    <row r="3" spans="1:10" ht="18.75">
      <c r="A3" s="49"/>
    </row>
    <row r="4" spans="1:10">
      <c r="A4" s="44"/>
    </row>
    <row r="5" spans="1:10">
      <c r="A5" s="134" t="s">
        <v>181</v>
      </c>
      <c r="B5" s="135"/>
      <c r="C5" s="33"/>
      <c r="E5" s="113" t="s">
        <v>261</v>
      </c>
      <c r="F5" s="113"/>
      <c r="G5" s="113"/>
      <c r="H5" s="113"/>
      <c r="I5" s="112"/>
      <c r="J5" s="112"/>
    </row>
    <row r="6" spans="1:10">
      <c r="A6" s="57" t="s">
        <v>185</v>
      </c>
      <c r="B6" s="96">
        <v>0.4</v>
      </c>
      <c r="C6" s="33"/>
    </row>
    <row r="7" spans="1:10">
      <c r="A7" s="57" t="s">
        <v>184</v>
      </c>
      <c r="B7" s="96">
        <v>0.6</v>
      </c>
      <c r="C7" s="33"/>
    </row>
    <row r="8" spans="1:10">
      <c r="A8" s="45" t="s">
        <v>178</v>
      </c>
      <c r="B8" s="24">
        <v>0.35</v>
      </c>
      <c r="C8" s="76" t="s">
        <v>262</v>
      </c>
      <c r="D8" s="58"/>
      <c r="E8" s="59"/>
    </row>
    <row r="9" spans="1:10">
      <c r="A9" s="46" t="s">
        <v>170</v>
      </c>
      <c r="B9" s="25">
        <v>0.02</v>
      </c>
      <c r="C9" s="76" t="s">
        <v>262</v>
      </c>
      <c r="E9" s="59"/>
    </row>
    <row r="10" spans="1:10">
      <c r="A10" s="45" t="s">
        <v>153</v>
      </c>
      <c r="B10" s="25">
        <f>(B7*B9*(1-B8))+B6*B15</f>
        <v>2.6007257569843907E-2</v>
      </c>
      <c r="C10" s="34"/>
      <c r="D10" s="58"/>
      <c r="E10" s="59"/>
    </row>
    <row r="11" spans="1:10">
      <c r="A11" s="134" t="s">
        <v>180</v>
      </c>
      <c r="B11" s="135"/>
      <c r="C11" s="34"/>
      <c r="E11" s="59"/>
    </row>
    <row r="12" spans="1:10">
      <c r="A12" s="46" t="s">
        <v>177</v>
      </c>
      <c r="B12" s="26">
        <v>0.02</v>
      </c>
      <c r="C12" s="76"/>
      <c r="D12" s="27"/>
    </row>
    <row r="13" spans="1:10" ht="18.75">
      <c r="A13" s="46" t="s">
        <v>169</v>
      </c>
      <c r="B13" s="26">
        <v>0.05</v>
      </c>
      <c r="C13" s="35"/>
      <c r="E13" s="71"/>
    </row>
    <row r="14" spans="1:10">
      <c r="A14" s="46" t="s">
        <v>201</v>
      </c>
      <c r="B14" s="28">
        <f>'Beta &amp; CAPM-ER'!J6</f>
        <v>0.85060479748699191</v>
      </c>
      <c r="C14" s="36"/>
      <c r="D14" s="27"/>
    </row>
    <row r="15" spans="1:10">
      <c r="A15" s="47" t="s">
        <v>249</v>
      </c>
      <c r="B15" s="114">
        <f>'Beta &amp; CAPM-ER'!J7</f>
        <v>4.5518143924609761E-2</v>
      </c>
      <c r="C15" s="20"/>
    </row>
    <row r="16" spans="1:10">
      <c r="A16" s="134" t="s">
        <v>179</v>
      </c>
      <c r="B16" s="135"/>
      <c r="C16" s="36"/>
      <c r="D16" s="27"/>
    </row>
    <row r="17" spans="1:3">
      <c r="A17" s="45" t="s">
        <v>221</v>
      </c>
      <c r="B17" s="97">
        <v>0.5</v>
      </c>
      <c r="C17" s="77" t="s">
        <v>241</v>
      </c>
    </row>
    <row r="18" spans="1:3">
      <c r="A18" s="45" t="s">
        <v>175</v>
      </c>
      <c r="B18" s="98">
        <v>0.05</v>
      </c>
      <c r="C18" s="78" t="s">
        <v>238</v>
      </c>
    </row>
    <row r="19" spans="1:3">
      <c r="A19" s="68" t="s">
        <v>239</v>
      </c>
      <c r="B19" s="97">
        <v>0.2</v>
      </c>
      <c r="C19" s="78" t="s">
        <v>240</v>
      </c>
    </row>
    <row r="20" spans="1:3">
      <c r="A20" s="47" t="s">
        <v>202</v>
      </c>
      <c r="B20" s="99">
        <v>0.05</v>
      </c>
      <c r="C20" s="19" t="s">
        <v>242</v>
      </c>
    </row>
    <row r="21" spans="1:3">
      <c r="A21" s="47" t="s">
        <v>205</v>
      </c>
      <c r="B21" s="100">
        <v>0.05</v>
      </c>
      <c r="C21" s="19" t="s">
        <v>243</v>
      </c>
    </row>
    <row r="22" spans="1:3">
      <c r="A22" s="45" t="s">
        <v>203</v>
      </c>
      <c r="B22" s="101">
        <v>2000000</v>
      </c>
      <c r="C22" s="78" t="s">
        <v>218</v>
      </c>
    </row>
    <row r="23" spans="1:3">
      <c r="A23" s="45" t="s">
        <v>204</v>
      </c>
      <c r="B23" s="102">
        <v>0.1</v>
      </c>
      <c r="C23" s="78" t="s">
        <v>219</v>
      </c>
    </row>
    <row r="24" spans="1:3">
      <c r="A24" s="45" t="s">
        <v>163</v>
      </c>
      <c r="B24" s="95">
        <v>0.02</v>
      </c>
      <c r="C24" s="78" t="s">
        <v>220</v>
      </c>
    </row>
    <row r="25" spans="1:3">
      <c r="C25" s="19"/>
    </row>
    <row r="26" spans="1:3" ht="18">
      <c r="A26" s="37"/>
      <c r="B26" s="38"/>
    </row>
    <row r="27" spans="1:3">
      <c r="A27" s="30"/>
      <c r="B27" s="39"/>
    </row>
    <row r="29" spans="1:3">
      <c r="A29" s="30"/>
    </row>
    <row r="31" spans="1:3">
      <c r="A31" s="30"/>
      <c r="B31" s="39"/>
    </row>
    <row r="32" spans="1:3">
      <c r="A32" s="30"/>
      <c r="B32" s="39"/>
    </row>
    <row r="33" spans="1:2">
      <c r="A33" s="30"/>
      <c r="B33" s="39"/>
    </row>
    <row r="34" spans="1:2">
      <c r="A34" s="30"/>
      <c r="B34" s="39"/>
    </row>
    <row r="35" spans="1:2">
      <c r="A35" s="30"/>
      <c r="B35" s="39"/>
    </row>
    <row r="37" spans="1:2">
      <c r="A37" s="30"/>
      <c r="B37" s="31"/>
    </row>
  </sheetData>
  <mergeCells count="3">
    <mergeCell ref="A5:B5"/>
    <mergeCell ref="A11:B11"/>
    <mergeCell ref="A16:B16"/>
  </mergeCells>
  <pageMargins left="0.28000000000000003" right="0.7" top="0.75" bottom="0.75" header="0.3" footer="0.3"/>
  <pageSetup scale="86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 tint="-0.249977111117893"/>
    <pageSetUpPr fitToPage="1"/>
  </sheetPr>
  <dimension ref="A1:G35"/>
  <sheetViews>
    <sheetView showGridLines="0" topLeftCell="A17" zoomScale="90" zoomScaleNormal="90" workbookViewId="0">
      <selection activeCell="C38" sqref="C38"/>
    </sheetView>
  </sheetViews>
  <sheetFormatPr defaultColWidth="9.140625" defaultRowHeight="15"/>
  <cols>
    <col min="1" max="1" width="62" style="18" customWidth="1"/>
    <col min="2" max="2" width="20.85546875" style="18" customWidth="1"/>
    <col min="3" max="3" width="19.85546875" style="18" bestFit="1" customWidth="1"/>
    <col min="4" max="4" width="19" style="18" customWidth="1"/>
    <col min="5" max="5" width="18.42578125" style="18" customWidth="1"/>
    <col min="6" max="6" width="21.42578125" style="18" customWidth="1"/>
    <col min="7" max="7" width="17.42578125" style="18" customWidth="1"/>
    <col min="8" max="16384" width="9.140625" style="18"/>
  </cols>
  <sheetData>
    <row r="1" spans="1:7" ht="7.35" customHeight="1"/>
    <row r="2" spans="1:7" ht="20.45" customHeight="1">
      <c r="A2" s="56" t="s">
        <v>162</v>
      </c>
      <c r="B2" s="56"/>
    </row>
    <row r="3" spans="1:7" ht="34.35" customHeight="1">
      <c r="A3" s="19" t="s">
        <v>250</v>
      </c>
      <c r="C3" s="55"/>
      <c r="D3" s="55"/>
      <c r="E3" s="55"/>
      <c r="F3" s="55"/>
      <c r="G3" s="55"/>
    </row>
    <row r="4" spans="1:7" ht="15" customHeight="1">
      <c r="A4" s="19" t="s">
        <v>254</v>
      </c>
      <c r="C4" s="55"/>
      <c r="D4" s="55"/>
      <c r="E4" s="55"/>
      <c r="F4" s="55"/>
      <c r="G4" s="55"/>
    </row>
    <row r="5" spans="1:7" ht="15" customHeight="1">
      <c r="A5" s="19" t="s">
        <v>255</v>
      </c>
      <c r="C5" s="55"/>
      <c r="D5" s="55"/>
      <c r="E5" s="55"/>
      <c r="F5" s="55"/>
      <c r="G5" s="55"/>
    </row>
    <row r="6" spans="1:7">
      <c r="B6" s="60"/>
    </row>
    <row r="7" spans="1:7">
      <c r="A7" s="80" t="s">
        <v>247</v>
      </c>
      <c r="B7" s="81">
        <v>17673153000</v>
      </c>
      <c r="C7" s="82">
        <f>B7*1.05</f>
        <v>18556810650</v>
      </c>
      <c r="D7" s="82">
        <f t="shared" ref="D7:F7" si="0">C7*1.05</f>
        <v>19484651182.5</v>
      </c>
      <c r="E7" s="82">
        <f t="shared" si="0"/>
        <v>20458883741.625</v>
      </c>
      <c r="F7" s="82">
        <f t="shared" si="0"/>
        <v>21481827928.706249</v>
      </c>
    </row>
    <row r="8" spans="1:7">
      <c r="A8" s="19"/>
      <c r="G8" s="29"/>
    </row>
    <row r="9" spans="1:7" s="48" customFormat="1" ht="14.25">
      <c r="B9" s="32" t="s">
        <v>256</v>
      </c>
      <c r="C9" s="110" t="s">
        <v>257</v>
      </c>
      <c r="D9" s="32" t="s">
        <v>258</v>
      </c>
      <c r="E9" s="32" t="s">
        <v>259</v>
      </c>
      <c r="F9" s="32" t="s">
        <v>260</v>
      </c>
      <c r="G9" s="54"/>
    </row>
    <row r="10" spans="1:7" s="48" customFormat="1">
      <c r="A10" s="18" t="s">
        <v>3</v>
      </c>
      <c r="B10" s="69">
        <v>11692713000</v>
      </c>
      <c r="C10" s="104">
        <f>B10*(1+Assumptions!$B$23)</f>
        <v>12861984300.000002</v>
      </c>
      <c r="D10" s="104">
        <f>C10*(1+Assumptions!$B$23)</f>
        <v>14148182730.000004</v>
      </c>
      <c r="E10" s="104">
        <f>D10*(1+Assumptions!$B$23)</f>
        <v>15563001003.000006</v>
      </c>
      <c r="F10" s="104">
        <f>E10*(1+Assumptions!$B$23)</f>
        <v>17119301103.300007</v>
      </c>
      <c r="G10" s="54"/>
    </row>
    <row r="11" spans="1:7" s="48" customFormat="1">
      <c r="A11" s="18" t="s">
        <v>208</v>
      </c>
      <c r="B11" s="70">
        <v>7659666000</v>
      </c>
      <c r="C11" s="105">
        <f>C10*Assumptions!$B$17</f>
        <v>6430992150.000001</v>
      </c>
      <c r="D11" s="105">
        <f>D10*Assumptions!$B$17</f>
        <v>7074091365.0000019</v>
      </c>
      <c r="E11" s="105">
        <f>E10*Assumptions!$B$17</f>
        <v>7781500501.5000029</v>
      </c>
      <c r="F11" s="105">
        <f>F10*Assumptions!$B$17</f>
        <v>8559650551.6500034</v>
      </c>
      <c r="G11" s="54"/>
    </row>
    <row r="12" spans="1:7" s="48" customFormat="1">
      <c r="A12" s="18" t="s">
        <v>207</v>
      </c>
      <c r="B12" s="79">
        <f>B10-B11</f>
        <v>4033047000</v>
      </c>
      <c r="C12" s="104">
        <f>C10-C11</f>
        <v>6430992150.000001</v>
      </c>
      <c r="D12" s="104">
        <f t="shared" ref="D12:F12" si="1">D10-D11</f>
        <v>7074091365.0000019</v>
      </c>
      <c r="E12" s="104">
        <f t="shared" si="1"/>
        <v>7781500501.5000029</v>
      </c>
      <c r="F12" s="104">
        <f t="shared" si="1"/>
        <v>8559650551.6500034</v>
      </c>
      <c r="G12" s="54"/>
    </row>
    <row r="13" spans="1:7" s="48" customFormat="1">
      <c r="A13" s="18" t="s">
        <v>213</v>
      </c>
      <c r="B13" s="128">
        <v>633038500</v>
      </c>
      <c r="C13" s="104">
        <f>C7*Assumptions!$B$18</f>
        <v>927840532.5</v>
      </c>
      <c r="D13" s="104">
        <f>D7*Assumptions!$B$18</f>
        <v>974232559.125</v>
      </c>
      <c r="E13" s="104">
        <f>E7*Assumptions!$B$18</f>
        <v>1022944187.0812501</v>
      </c>
      <c r="F13" s="104">
        <f>F7*Assumptions!$B$18</f>
        <v>1074091396.4353125</v>
      </c>
      <c r="G13" s="54"/>
    </row>
    <row r="14" spans="1:7" s="48" customFormat="1">
      <c r="A14" s="19" t="s">
        <v>209</v>
      </c>
      <c r="B14" s="70">
        <v>2468460166.666666</v>
      </c>
      <c r="C14" s="105">
        <f>C10*Assumptions!$B$19</f>
        <v>2572396860.0000005</v>
      </c>
      <c r="D14" s="105">
        <f>D10*Assumptions!$B$19</f>
        <v>2829636546.000001</v>
      </c>
      <c r="E14" s="105">
        <f>E10*Assumptions!$B$19</f>
        <v>3112600200.6000013</v>
      </c>
      <c r="F14" s="105">
        <f>F10*Assumptions!$B$19</f>
        <v>3423860220.6600018</v>
      </c>
      <c r="G14" s="54"/>
    </row>
    <row r="15" spans="1:7" s="48" customFormat="1">
      <c r="A15" s="19" t="s">
        <v>210</v>
      </c>
      <c r="B15" s="79">
        <f>B12-B13-B14</f>
        <v>931548333.33333397</v>
      </c>
      <c r="C15" s="104">
        <f>C12-C13-C14</f>
        <v>2930754757.5000005</v>
      </c>
      <c r="D15" s="104">
        <f t="shared" ref="D15:F15" si="2">D12-D13-D14</f>
        <v>3270222259.875001</v>
      </c>
      <c r="E15" s="104">
        <f t="shared" si="2"/>
        <v>3645956113.8187513</v>
      </c>
      <c r="F15" s="104">
        <f t="shared" si="2"/>
        <v>4061698934.5546894</v>
      </c>
      <c r="G15" s="54"/>
    </row>
    <row r="16" spans="1:7" s="48" customFormat="1">
      <c r="A16" s="19" t="s">
        <v>206</v>
      </c>
      <c r="B16" s="70">
        <f>-B15*0.4</f>
        <v>-372619333.33333361</v>
      </c>
      <c r="C16" s="105">
        <f>-C15*Assumptions!$B$8</f>
        <v>-1025764165.1250001</v>
      </c>
      <c r="D16" s="105">
        <f>-D15*Assumptions!$B$8</f>
        <v>-1144577790.9562502</v>
      </c>
      <c r="E16" s="105">
        <f>-E15*Assumptions!$B$8</f>
        <v>-1276084639.8365629</v>
      </c>
      <c r="F16" s="105">
        <f>-F15*Assumptions!$B$8</f>
        <v>-1421594627.0941412</v>
      </c>
      <c r="G16" s="54"/>
    </row>
    <row r="17" spans="1:7">
      <c r="A17" s="18" t="s">
        <v>211</v>
      </c>
      <c r="B17" s="21">
        <f>B15+B16</f>
        <v>558929000.00000036</v>
      </c>
      <c r="C17" s="106">
        <f>C15+C16</f>
        <v>1904990592.3750005</v>
      </c>
      <c r="D17" s="106">
        <f t="shared" ref="D17:F17" si="3">D15+D16</f>
        <v>2125644468.9187508</v>
      </c>
      <c r="E17" s="106">
        <f t="shared" si="3"/>
        <v>2369871473.9821882</v>
      </c>
      <c r="F17" s="106">
        <f t="shared" si="3"/>
        <v>2640104307.4605484</v>
      </c>
      <c r="G17" s="41"/>
    </row>
    <row r="18" spans="1:7">
      <c r="A18" s="18" t="s">
        <v>212</v>
      </c>
      <c r="B18" s="21">
        <f t="shared" ref="B18:F18" si="4">B13</f>
        <v>633038500</v>
      </c>
      <c r="C18" s="106">
        <f t="shared" si="4"/>
        <v>927840532.5</v>
      </c>
      <c r="D18" s="106">
        <f t="shared" si="4"/>
        <v>974232559.125</v>
      </c>
      <c r="E18" s="106">
        <f t="shared" si="4"/>
        <v>1022944187.0812501</v>
      </c>
      <c r="F18" s="106">
        <f t="shared" si="4"/>
        <v>1074091396.4353125</v>
      </c>
      <c r="G18" s="41"/>
    </row>
    <row r="19" spans="1:7">
      <c r="A19" s="18" t="s">
        <v>251</v>
      </c>
      <c r="B19" s="21">
        <v>0</v>
      </c>
      <c r="C19" s="106">
        <v>0</v>
      </c>
      <c r="D19" s="21"/>
      <c r="E19" s="21"/>
      <c r="F19" s="21"/>
      <c r="G19" s="41"/>
    </row>
    <row r="20" spans="1:7">
      <c r="A20" s="18" t="s">
        <v>176</v>
      </c>
      <c r="B20" s="21">
        <v>34329000</v>
      </c>
      <c r="C20" s="106">
        <f>B20*(1+Assumptions!$B$21)</f>
        <v>36045450</v>
      </c>
      <c r="D20" s="106">
        <f>C20*(1+Assumptions!$B$21)</f>
        <v>37847722.5</v>
      </c>
      <c r="E20" s="106">
        <f>D20*(1+Assumptions!$B$21)</f>
        <v>39740108.625</v>
      </c>
      <c r="F20" s="106">
        <f>E20*(1+Assumptions!$B$21)</f>
        <v>41727114.056249999</v>
      </c>
      <c r="G20" s="41"/>
    </row>
    <row r="21" spans="1:7">
      <c r="A21" s="18" t="s">
        <v>154</v>
      </c>
      <c r="B21" s="23">
        <f>SUM(B17:B20)</f>
        <v>1226296500.0000005</v>
      </c>
      <c r="C21" s="107">
        <f>SUM(C17:C20)</f>
        <v>2868876574.8750005</v>
      </c>
      <c r="D21" s="107">
        <f t="shared" ref="D21:F21" si="5">SUM(D17:D20)</f>
        <v>3137724750.5437508</v>
      </c>
      <c r="E21" s="107">
        <f t="shared" si="5"/>
        <v>3432555769.6884384</v>
      </c>
      <c r="F21" s="107">
        <f t="shared" si="5"/>
        <v>3755922817.9521108</v>
      </c>
      <c r="G21" s="42"/>
    </row>
    <row r="22" spans="1:7" ht="15.6" customHeight="1">
      <c r="A22" s="18" t="s">
        <v>164</v>
      </c>
      <c r="C22" s="108"/>
      <c r="F22" s="40">
        <f>(F21*(1+Assumptions!B24)/(Assumptions!B10-Assumptions!B24))</f>
        <v>637735477423.63562</v>
      </c>
      <c r="G22" s="29"/>
    </row>
    <row r="23" spans="1:7" ht="15.6" customHeight="1">
      <c r="A23" s="18" t="s">
        <v>171</v>
      </c>
      <c r="B23" s="50">
        <f>B21+B22</f>
        <v>1226296500.0000005</v>
      </c>
      <c r="C23" s="109">
        <f t="shared" ref="C23:F23" si="6">C21+C22</f>
        <v>2868876574.8750005</v>
      </c>
      <c r="D23" s="50">
        <f t="shared" si="6"/>
        <v>3137724750.5437508</v>
      </c>
      <c r="E23" s="50">
        <f t="shared" si="6"/>
        <v>3432555769.6884384</v>
      </c>
      <c r="F23" s="50">
        <f t="shared" si="6"/>
        <v>641491400241.58777</v>
      </c>
      <c r="G23" s="29"/>
    </row>
    <row r="24" spans="1:7" ht="15.6" customHeight="1">
      <c r="G24" s="29"/>
    </row>
    <row r="25" spans="1:7">
      <c r="A25" s="19" t="s">
        <v>222</v>
      </c>
      <c r="B25" s="19">
        <v>0</v>
      </c>
      <c r="C25" s="19">
        <v>1</v>
      </c>
      <c r="D25" s="19">
        <v>2</v>
      </c>
      <c r="E25" s="19">
        <v>3</v>
      </c>
      <c r="F25" s="19">
        <v>4</v>
      </c>
      <c r="G25" s="29"/>
    </row>
    <row r="26" spans="1:7">
      <c r="A26" s="18" t="s">
        <v>200</v>
      </c>
      <c r="B26" s="103"/>
      <c r="C26" s="103">
        <f>C23/(1+Assumptions!$B$10)^'DCF Valuation'!C25</f>
        <v>2796156219.8595905</v>
      </c>
      <c r="D26" s="103">
        <f>D23/(1+Assumptions!$B$10)^'DCF Valuation'!D25</f>
        <v>2980670558.3210282</v>
      </c>
      <c r="E26" s="103">
        <f>E23/(1+Assumptions!$B$10)^'DCF Valuation'!E25</f>
        <v>3178090818.4331698</v>
      </c>
      <c r="F26" s="103">
        <f>F23/(1+Assumptions!$B$10)^'DCF Valuation'!F25</f>
        <v>578880749385.24023</v>
      </c>
      <c r="G26" s="43"/>
    </row>
    <row r="27" spans="1:7">
      <c r="B27" s="22"/>
      <c r="C27" s="22"/>
      <c r="D27" s="22"/>
      <c r="E27" s="22"/>
      <c r="F27" s="22"/>
      <c r="G27" s="22"/>
    </row>
    <row r="28" spans="1:7">
      <c r="B28" s="22"/>
      <c r="C28" s="22"/>
      <c r="D28" s="22"/>
      <c r="E28" s="22"/>
      <c r="F28" s="22"/>
      <c r="G28" s="22"/>
    </row>
    <row r="29" spans="1:7" ht="26.25">
      <c r="A29" s="51" t="s">
        <v>245</v>
      </c>
      <c r="B29" s="53">
        <f>SUM(C26:F26)</f>
        <v>587835666981.854</v>
      </c>
    </row>
    <row r="30" spans="1:7">
      <c r="A30" s="52" t="s">
        <v>172</v>
      </c>
      <c r="B30" s="53">
        <v>-32643000</v>
      </c>
    </row>
    <row r="31" spans="1:7">
      <c r="A31" s="52" t="s">
        <v>173</v>
      </c>
      <c r="B31" s="53">
        <f>B29+B30</f>
        <v>587803023981.854</v>
      </c>
    </row>
    <row r="32" spans="1:7">
      <c r="A32" s="52" t="s">
        <v>174</v>
      </c>
      <c r="B32" s="53">
        <v>-15430786000</v>
      </c>
    </row>
    <row r="33" spans="1:2">
      <c r="A33" s="52" t="s">
        <v>246</v>
      </c>
      <c r="B33" s="53">
        <f>B31+B32</f>
        <v>572372237981.854</v>
      </c>
    </row>
    <row r="34" spans="1:2">
      <c r="A34" s="46" t="s">
        <v>182</v>
      </c>
      <c r="B34" s="53">
        <v>1871396000</v>
      </c>
    </row>
    <row r="35" spans="1:2">
      <c r="A35" s="46" t="s">
        <v>183</v>
      </c>
      <c r="B35" s="53">
        <f>B33/B34</f>
        <v>305.85308399817785</v>
      </c>
    </row>
  </sheetData>
  <pageMargins left="0.3" right="0.28000000000000003" top="0.34" bottom="0.75" header="0.3" footer="0.3"/>
  <pageSetup scale="9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4:B6"/>
  <sheetViews>
    <sheetView workbookViewId="0">
      <selection activeCell="D13" sqref="D13"/>
    </sheetView>
  </sheetViews>
  <sheetFormatPr defaultColWidth="9.140625" defaultRowHeight="12.75"/>
  <cols>
    <col min="1" max="16384" width="9.140625" style="1"/>
  </cols>
  <sheetData>
    <row r="4" spans="1:2">
      <c r="A4" s="1" t="s">
        <v>155</v>
      </c>
      <c r="B4" s="1" t="s">
        <v>166</v>
      </c>
    </row>
    <row r="5" spans="1:2">
      <c r="A5" s="1" t="s">
        <v>156</v>
      </c>
    </row>
    <row r="6" spans="1:2">
      <c r="A6" s="1" t="s">
        <v>160</v>
      </c>
      <c r="B6" s="1" t="s">
        <v>167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theme="5" tint="-0.249977111117893"/>
  </sheetPr>
  <dimension ref="A3:B7"/>
  <sheetViews>
    <sheetView workbookViewId="0">
      <selection activeCell="B9" sqref="B9"/>
    </sheetView>
  </sheetViews>
  <sheetFormatPr defaultRowHeight="12.75"/>
  <cols>
    <col min="1" max="1" width="5" customWidth="1"/>
  </cols>
  <sheetData>
    <row r="3" spans="1:2">
      <c r="B3" t="s">
        <v>157</v>
      </c>
    </row>
    <row r="5" spans="1:2">
      <c r="B5" t="s">
        <v>161</v>
      </c>
    </row>
    <row r="6" spans="1:2">
      <c r="A6">
        <v>1</v>
      </c>
      <c r="B6" t="s">
        <v>168</v>
      </c>
    </row>
    <row r="7" spans="1:2">
      <c r="A7">
        <v>3</v>
      </c>
      <c r="B7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IS</vt:lpstr>
      <vt:lpstr>BS</vt:lpstr>
      <vt:lpstr>SCFs</vt:lpstr>
      <vt:lpstr>Past Performance Analysis</vt:lpstr>
      <vt:lpstr>Beta &amp; CAPM-ER</vt:lpstr>
      <vt:lpstr>DDM Val Method</vt:lpstr>
      <vt:lpstr>PE Val Method</vt:lpstr>
      <vt:lpstr>Assumptions</vt:lpstr>
      <vt:lpstr>DCF Valuation</vt:lpstr>
      <vt:lpstr>2 other valuation models</vt:lpstr>
      <vt:lpstr>To dos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Irastorza</dc:creator>
  <cp:lastModifiedBy>Prof Scofied</cp:lastModifiedBy>
  <cp:lastPrinted>2015-12-19T09:25:44Z</cp:lastPrinted>
  <dcterms:created xsi:type="dcterms:W3CDTF">2015-11-28T01:12:23Z</dcterms:created>
  <dcterms:modified xsi:type="dcterms:W3CDTF">2018-12-07T05:13:03Z</dcterms:modified>
</cp:coreProperties>
</file>